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495" tabRatio="649" activeTab="0"/>
  </bookViews>
  <sheets>
    <sheet name="TIO" sheetId="1" r:id="rId1"/>
  </sheets>
  <definedNames>
    <definedName name="_xlnm.Print_Titles" localSheetId="0">'TIO'!$A:$A,'TIO'!$2:$2</definedName>
  </definedNames>
  <calcPr fullCalcOnLoad="1"/>
</workbook>
</file>

<file path=xl/sharedStrings.xml><?xml version="1.0" encoding="utf-8"?>
<sst xmlns="http://schemas.openxmlformats.org/spreadsheetml/2006/main" count="479" uniqueCount="104">
  <si>
    <t>Producción agrícola y servicio agrícola</t>
  </si>
  <si>
    <t>Producción ganadera y servicio ganadero</t>
  </si>
  <si>
    <t>Caza, repoblación, cinegética y pesca</t>
  </si>
  <si>
    <t>Silvicultura</t>
  </si>
  <si>
    <t>Carbones minerales</t>
  </si>
  <si>
    <t>Coquerías</t>
  </si>
  <si>
    <t>Extracción y refinado de productos petrolíferos y gas natural</t>
  </si>
  <si>
    <t>Extracción y transformación de minerales radiactivos</t>
  </si>
  <si>
    <t>Producción y distribución de energía eléctrica</t>
  </si>
  <si>
    <t>Producción y distribución de agua, agua caliente, gas y vapor</t>
  </si>
  <si>
    <t>Extracción y preparación de minerales metálicos</t>
  </si>
  <si>
    <t>Productos siderúrgicos</t>
  </si>
  <si>
    <t>Producción y primera transformación de metales no férreos</t>
  </si>
  <si>
    <t>Extracción de otros minerales</t>
  </si>
  <si>
    <t>Fabricación de cementos artificiales, naturales, cales y yesos</t>
  </si>
  <si>
    <t>Derivados del cemento, y yeso</t>
  </si>
  <si>
    <t>Otras industrias minerales no metálicos</t>
  </si>
  <si>
    <t>Fabricación de productos químicos básicos (excepto farmacéuticos)</t>
  </si>
  <si>
    <t>Fabricación de fibras artificiales y sintéticas</t>
  </si>
  <si>
    <t>Fabricación de abonos y plaguicidas</t>
  </si>
  <si>
    <t>Fabricación de otros productos químicos</t>
  </si>
  <si>
    <t>Fundiciones metálicas</t>
  </si>
  <si>
    <t>Fabricación de productos metálicos estructurales y tratamiento de metales</t>
  </si>
  <si>
    <t>Fabricación de herramientas y artículos metálicos acabados</t>
  </si>
  <si>
    <t>Construcción de maquinaria agrícola y tractores</t>
  </si>
  <si>
    <t>Construcción de maquinaria industrial y equipo mecánico no eléctrico</t>
  </si>
  <si>
    <t>Fabricación de máquinas de oficina, oredenadores, de precisión, óptica y similares</t>
  </si>
  <si>
    <t>Construcción de maquinaria y material eléctrico (excepto electrodomésticos)</t>
  </si>
  <si>
    <t>Fabricación de aparatos electrodomésticos</t>
  </si>
  <si>
    <t>Fabricación de material electrónico (excepto ordenadores)</t>
  </si>
  <si>
    <t>Construcción de vehículos automóviles y sus piezas</t>
  </si>
  <si>
    <t>Construcción de otro material de transporte</t>
  </si>
  <si>
    <t>Fabricación de aceite y grasa</t>
  </si>
  <si>
    <t>Sacrificio de ganado e industras de conservas cárnicas</t>
  </si>
  <si>
    <t>Industrias lácteas</t>
  </si>
  <si>
    <t>Fabricación de jugos y conservas vegetales</t>
  </si>
  <si>
    <t>Fabricación de productos de molinería y productos para la alimentación animal</t>
  </si>
  <si>
    <t>Industria del pan, bollería, pastelería y galletas</t>
  </si>
  <si>
    <t>Otras industrias alimentarias</t>
  </si>
  <si>
    <t>Industria vinícola</t>
  </si>
  <si>
    <t>Otras industrias de bebidas</t>
  </si>
  <si>
    <t>Industrias del tabaco</t>
  </si>
  <si>
    <t>Industrias textiles</t>
  </si>
  <si>
    <t>Industria del cuero y calzado</t>
  </si>
  <si>
    <t>Confección de prendas de vestir y artículos textiles</t>
  </si>
  <si>
    <t>Aserrado y preparado de la madera</t>
  </si>
  <si>
    <t>Carpintería y estructuras para la construcción</t>
  </si>
  <si>
    <t>Fabricación de envases y otros artículos de madera y similares</t>
  </si>
  <si>
    <t>Industria del mueble de madera</t>
  </si>
  <si>
    <t>Fabricación de papel, cartón y sus transformados</t>
  </si>
  <si>
    <t>Imprentas, prensa y editoriales</t>
  </si>
  <si>
    <t>Transformación del caucho</t>
  </si>
  <si>
    <t>Artículos de materias plásticas</t>
  </si>
  <si>
    <t>Otras industrias manufactureras</t>
  </si>
  <si>
    <t>Construcción de inmuebles</t>
  </si>
  <si>
    <t>Obras públicas</t>
  </si>
  <si>
    <t>Comercio al por mayor y menor</t>
  </si>
  <si>
    <t>Servicios de reparación y recuperación de productos</t>
  </si>
  <si>
    <t>Servicios de hostelería y restaurantes</t>
  </si>
  <si>
    <t>Transportes terrestres</t>
  </si>
  <si>
    <t>Transporte aéreo y marítimo</t>
  </si>
  <si>
    <t>Servicios conexos del transporte</t>
  </si>
  <si>
    <t>Comunicaciones</t>
  </si>
  <si>
    <t>Instituciones financieras</t>
  </si>
  <si>
    <t>Entidades aseguradoras</t>
  </si>
  <si>
    <t>Auxiliares financieros e inmobiliarias</t>
  </si>
  <si>
    <t>Servicios prestados a las empresas</t>
  </si>
  <si>
    <t>Alquiler de inmuebles</t>
  </si>
  <si>
    <t>Enseñanza e investigación (comercial)</t>
  </si>
  <si>
    <t>Servicios sanitarios (comerciales)</t>
  </si>
  <si>
    <t>Servicios personales recreativos y culturales y profesiones liberales y artísticas (comerciales)</t>
  </si>
  <si>
    <t>Enseñanza e investigación (no comerciales)</t>
  </si>
  <si>
    <t>Servicios sanitarios (no comerciales)</t>
  </si>
  <si>
    <t>Servicio doméstico, asistencia social y servicios colectivos</t>
  </si>
  <si>
    <t>Administración pública y defensa</t>
  </si>
  <si>
    <t>Navarra</t>
  </si>
  <si>
    <t>Resto de España</t>
  </si>
  <si>
    <t>Extranjero</t>
  </si>
  <si>
    <t>TOTAL</t>
  </si>
  <si>
    <t>INPUTS INTERMEDIOS</t>
  </si>
  <si>
    <t>Salarios brutos</t>
  </si>
  <si>
    <t>Cotizaciones sociales a cargo del empleador</t>
  </si>
  <si>
    <t>Remuneración de asalariados</t>
  </si>
  <si>
    <t>Excedente bruto de explotación</t>
  </si>
  <si>
    <t>Valor añadidio bruto al coste de los factores</t>
  </si>
  <si>
    <t>Impuestos ligados a la producción</t>
  </si>
  <si>
    <t>Subvenciones de explotación</t>
  </si>
  <si>
    <t>Impuestos netos ligados a la producción</t>
  </si>
  <si>
    <t>Valor añadido bruto a precios de mercado</t>
  </si>
  <si>
    <t>Producción a precios de salida de fábrica</t>
  </si>
  <si>
    <t>Producción a precios del productor</t>
  </si>
  <si>
    <t>Importaciones equivalentes</t>
  </si>
  <si>
    <t>Recursos disponibles a precios de salida de fábrica</t>
  </si>
  <si>
    <t>TABLAS INPUT - OUTPUT 
NAVARRA 1980
(75 x 75)</t>
  </si>
  <si>
    <t>OUTPUTS INTERMEDIOS</t>
  </si>
  <si>
    <t>Consumo familiar</t>
  </si>
  <si>
    <t>Consumo público</t>
  </si>
  <si>
    <t>Formación bruta de capital fijo</t>
  </si>
  <si>
    <t>Variación de existencias</t>
  </si>
  <si>
    <t>Formación bruta de capital</t>
  </si>
  <si>
    <t>Exportaciones al resto de Espàña</t>
  </si>
  <si>
    <t>Exportaciones al extranjero</t>
  </si>
  <si>
    <t>DEMANDA FINAL TOTAL</t>
  </si>
  <si>
    <t>TOTAL EMPLEOS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</si>
</sst>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#,##0.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#,##0.00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0"/>
    </font>
    <font>
      <b/>
      <sz val="11"/>
      <color indexed="63"/>
      <name val="Arial"/>
      <family val="2"/>
    </font>
    <font>
      <sz val="18"/>
      <color indexed="31"/>
      <name val="Calibri Light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19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3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182" fontId="5" fillId="0" borderId="0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Continuous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82" fontId="5" fillId="0" borderId="2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centerContinuous" wrapText="1"/>
    </xf>
    <xf numFmtId="0" fontId="5" fillId="34" borderId="14" xfId="0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0" borderId="20" xfId="0" applyNumberFormat="1" applyFont="1" applyFill="1" applyBorder="1" applyAlignment="1">
      <alignment/>
    </xf>
    <xf numFmtId="182" fontId="4" fillId="0" borderId="12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2" fontId="5" fillId="0" borderId="15" xfId="0" applyNumberFormat="1" applyFont="1" applyFill="1" applyBorder="1" applyAlignment="1">
      <alignment/>
    </xf>
    <xf numFmtId="182" fontId="5" fillId="0" borderId="16" xfId="0" applyNumberFormat="1" applyFont="1" applyFill="1" applyBorder="1" applyAlignment="1">
      <alignment/>
    </xf>
    <xf numFmtId="182" fontId="4" fillId="0" borderId="17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182" fontId="5" fillId="0" borderId="12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5" fillId="34" borderId="20" xfId="0" applyFont="1" applyFill="1" applyBorder="1" applyAlignment="1">
      <alignment horizontal="center" textRotation="90" wrapText="1"/>
    </xf>
    <xf numFmtId="0" fontId="5" fillId="34" borderId="0" xfId="0" applyFont="1" applyFill="1" applyBorder="1" applyAlignment="1">
      <alignment horizontal="center" textRotation="90" wrapText="1"/>
    </xf>
    <xf numFmtId="0" fontId="5" fillId="34" borderId="19" xfId="0" applyFont="1" applyFill="1" applyBorder="1" applyAlignment="1">
      <alignment horizontal="center" textRotation="90" wrapText="1"/>
    </xf>
    <xf numFmtId="0" fontId="5" fillId="33" borderId="0" xfId="0" applyFont="1" applyFill="1" applyBorder="1" applyAlignment="1">
      <alignment horizontal="center" textRotation="90" wrapText="1"/>
    </xf>
    <xf numFmtId="0" fontId="7" fillId="34" borderId="10" xfId="0" applyFont="1" applyFill="1" applyBorder="1" applyAlignment="1">
      <alignment horizontal="centerContinuous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962025</xdr:colOff>
      <xdr:row>0</xdr:row>
      <xdr:rowOff>571500</xdr:rowOff>
    </xdr:to>
    <xdr:pic>
      <xdr:nvPicPr>
        <xdr:cNvPr id="1" name="Picture 1" descr="logo_ien_tab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Q323"/>
  <sheetViews>
    <sheetView showGridLine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"/>
    </sheetView>
  </sheetViews>
  <sheetFormatPr defaultColWidth="11.421875" defaultRowHeight="12.75"/>
  <cols>
    <col min="1" max="1" width="8.57421875" style="4" customWidth="1"/>
    <col min="2" max="2" width="39.8515625" style="15" customWidth="1"/>
    <col min="3" max="3" width="14.00390625" style="4" customWidth="1"/>
    <col min="4" max="79" width="10.7109375" style="4" customWidth="1"/>
    <col min="80" max="80" width="9.7109375" style="4" customWidth="1"/>
    <col min="81" max="89" width="10.7109375" style="4" customWidth="1"/>
    <col min="90" max="90" width="4.8515625" style="1" customWidth="1"/>
    <col min="91" max="16384" width="11.421875" style="1" customWidth="1"/>
  </cols>
  <sheetData>
    <row r="1" ht="45" customHeight="1"/>
    <row r="2" spans="1:95" ht="11.25">
      <c r="A2" s="19"/>
      <c r="B2" s="17"/>
      <c r="C2" s="37"/>
      <c r="D2" s="39">
        <v>1</v>
      </c>
      <c r="E2" s="39">
        <v>2</v>
      </c>
      <c r="F2" s="39">
        <v>3</v>
      </c>
      <c r="G2" s="39">
        <v>4</v>
      </c>
      <c r="H2" s="39">
        <v>5</v>
      </c>
      <c r="I2" s="39">
        <v>6</v>
      </c>
      <c r="J2" s="39">
        <v>7</v>
      </c>
      <c r="K2" s="39">
        <v>8</v>
      </c>
      <c r="L2" s="39">
        <v>9</v>
      </c>
      <c r="M2" s="39">
        <v>10</v>
      </c>
      <c r="N2" s="39">
        <v>11</v>
      </c>
      <c r="O2" s="39">
        <v>12</v>
      </c>
      <c r="P2" s="39">
        <v>13</v>
      </c>
      <c r="Q2" s="39">
        <v>14</v>
      </c>
      <c r="R2" s="39">
        <v>15</v>
      </c>
      <c r="S2" s="39">
        <v>16</v>
      </c>
      <c r="T2" s="39">
        <v>17</v>
      </c>
      <c r="U2" s="39">
        <v>18</v>
      </c>
      <c r="V2" s="39">
        <v>19</v>
      </c>
      <c r="W2" s="39">
        <v>20</v>
      </c>
      <c r="X2" s="39">
        <v>21</v>
      </c>
      <c r="Y2" s="39">
        <v>22</v>
      </c>
      <c r="Z2" s="39">
        <v>23</v>
      </c>
      <c r="AA2" s="39">
        <v>24</v>
      </c>
      <c r="AB2" s="39">
        <v>25</v>
      </c>
      <c r="AC2" s="39">
        <v>26</v>
      </c>
      <c r="AD2" s="39">
        <v>27</v>
      </c>
      <c r="AE2" s="39">
        <v>28</v>
      </c>
      <c r="AF2" s="39">
        <v>29</v>
      </c>
      <c r="AG2" s="39">
        <v>30</v>
      </c>
      <c r="AH2" s="39">
        <v>31</v>
      </c>
      <c r="AI2" s="39">
        <v>32</v>
      </c>
      <c r="AJ2" s="39">
        <v>33</v>
      </c>
      <c r="AK2" s="39">
        <v>34</v>
      </c>
      <c r="AL2" s="39">
        <v>35</v>
      </c>
      <c r="AM2" s="39">
        <v>36</v>
      </c>
      <c r="AN2" s="39">
        <v>37</v>
      </c>
      <c r="AO2" s="39">
        <v>38</v>
      </c>
      <c r="AP2" s="39">
        <v>39</v>
      </c>
      <c r="AQ2" s="39">
        <v>40</v>
      </c>
      <c r="AR2" s="39">
        <v>41</v>
      </c>
      <c r="AS2" s="39">
        <v>42</v>
      </c>
      <c r="AT2" s="39">
        <v>43</v>
      </c>
      <c r="AU2" s="39">
        <v>44</v>
      </c>
      <c r="AV2" s="39">
        <v>45</v>
      </c>
      <c r="AW2" s="39">
        <v>46</v>
      </c>
      <c r="AX2" s="39">
        <v>47</v>
      </c>
      <c r="AY2" s="39">
        <v>48</v>
      </c>
      <c r="AZ2" s="39">
        <v>49</v>
      </c>
      <c r="BA2" s="39">
        <v>50</v>
      </c>
      <c r="BB2" s="39">
        <v>51</v>
      </c>
      <c r="BC2" s="39">
        <v>52</v>
      </c>
      <c r="BD2" s="39">
        <v>53</v>
      </c>
      <c r="BE2" s="39">
        <v>54</v>
      </c>
      <c r="BF2" s="39">
        <v>55</v>
      </c>
      <c r="BG2" s="39">
        <v>56</v>
      </c>
      <c r="BH2" s="39">
        <v>57</v>
      </c>
      <c r="BI2" s="39">
        <v>58</v>
      </c>
      <c r="BJ2" s="39">
        <v>59</v>
      </c>
      <c r="BK2" s="39">
        <v>60</v>
      </c>
      <c r="BL2" s="39">
        <v>61</v>
      </c>
      <c r="BM2" s="39">
        <v>62</v>
      </c>
      <c r="BN2" s="39">
        <v>63</v>
      </c>
      <c r="BO2" s="39">
        <v>64</v>
      </c>
      <c r="BP2" s="39">
        <v>65</v>
      </c>
      <c r="BQ2" s="39">
        <v>66</v>
      </c>
      <c r="BR2" s="39">
        <v>67</v>
      </c>
      <c r="BS2" s="39">
        <v>68</v>
      </c>
      <c r="BT2" s="39">
        <v>69</v>
      </c>
      <c r="BU2" s="39">
        <v>70</v>
      </c>
      <c r="BV2" s="39">
        <v>71</v>
      </c>
      <c r="BW2" s="39">
        <v>72</v>
      </c>
      <c r="BX2" s="39">
        <v>73</v>
      </c>
      <c r="BY2" s="39">
        <v>74</v>
      </c>
      <c r="BZ2" s="39">
        <v>75</v>
      </c>
      <c r="CA2" s="39">
        <v>76</v>
      </c>
      <c r="CB2" s="20"/>
      <c r="CC2" s="39">
        <v>2</v>
      </c>
      <c r="CD2" s="39">
        <v>3</v>
      </c>
      <c r="CE2" s="39">
        <v>4</v>
      </c>
      <c r="CF2" s="39">
        <v>5</v>
      </c>
      <c r="CG2" s="39"/>
      <c r="CH2" s="39">
        <v>6</v>
      </c>
      <c r="CI2" s="39">
        <v>7</v>
      </c>
      <c r="CJ2" s="39">
        <v>8</v>
      </c>
      <c r="CK2" s="49">
        <v>9</v>
      </c>
      <c r="CL2" s="50"/>
      <c r="CM2" s="50"/>
      <c r="CN2" s="50"/>
      <c r="CO2" s="50"/>
      <c r="CP2" s="50"/>
      <c r="CQ2" s="50"/>
    </row>
    <row r="3" spans="1:95" ht="110.25" customHeight="1">
      <c r="A3" s="65" t="s">
        <v>93</v>
      </c>
      <c r="B3" s="18"/>
      <c r="C3" s="38"/>
      <c r="D3" s="61" t="s">
        <v>0</v>
      </c>
      <c r="E3" s="61" t="s">
        <v>1</v>
      </c>
      <c r="F3" s="61" t="s">
        <v>2</v>
      </c>
      <c r="G3" s="61" t="s">
        <v>3</v>
      </c>
      <c r="H3" s="61" t="s">
        <v>4</v>
      </c>
      <c r="I3" s="61" t="s">
        <v>5</v>
      </c>
      <c r="J3" s="61" t="s">
        <v>6</v>
      </c>
      <c r="K3" s="61" t="s">
        <v>7</v>
      </c>
      <c r="L3" s="61" t="s">
        <v>8</v>
      </c>
      <c r="M3" s="61" t="s">
        <v>9</v>
      </c>
      <c r="N3" s="61" t="s">
        <v>10</v>
      </c>
      <c r="O3" s="61" t="s">
        <v>11</v>
      </c>
      <c r="P3" s="61" t="s">
        <v>12</v>
      </c>
      <c r="Q3" s="61" t="s">
        <v>13</v>
      </c>
      <c r="R3" s="61" t="s">
        <v>14</v>
      </c>
      <c r="S3" s="61" t="s">
        <v>15</v>
      </c>
      <c r="T3" s="61" t="s">
        <v>16</v>
      </c>
      <c r="U3" s="61" t="s">
        <v>17</v>
      </c>
      <c r="V3" s="61" t="s">
        <v>18</v>
      </c>
      <c r="W3" s="61" t="s">
        <v>19</v>
      </c>
      <c r="X3" s="61" t="s">
        <v>20</v>
      </c>
      <c r="Y3" s="61" t="s">
        <v>21</v>
      </c>
      <c r="Z3" s="61" t="s">
        <v>22</v>
      </c>
      <c r="AA3" s="61" t="s">
        <v>23</v>
      </c>
      <c r="AB3" s="61" t="s">
        <v>24</v>
      </c>
      <c r="AC3" s="61" t="s">
        <v>25</v>
      </c>
      <c r="AD3" s="61" t="s">
        <v>26</v>
      </c>
      <c r="AE3" s="61" t="s">
        <v>27</v>
      </c>
      <c r="AF3" s="61" t="s">
        <v>28</v>
      </c>
      <c r="AG3" s="61" t="s">
        <v>29</v>
      </c>
      <c r="AH3" s="61" t="s">
        <v>30</v>
      </c>
      <c r="AI3" s="61" t="s">
        <v>31</v>
      </c>
      <c r="AJ3" s="61" t="s">
        <v>32</v>
      </c>
      <c r="AK3" s="61" t="s">
        <v>33</v>
      </c>
      <c r="AL3" s="61" t="s">
        <v>34</v>
      </c>
      <c r="AM3" s="61" t="s">
        <v>35</v>
      </c>
      <c r="AN3" s="61" t="s">
        <v>36</v>
      </c>
      <c r="AO3" s="61" t="s">
        <v>37</v>
      </c>
      <c r="AP3" s="61" t="s">
        <v>38</v>
      </c>
      <c r="AQ3" s="61" t="s">
        <v>39</v>
      </c>
      <c r="AR3" s="61" t="s">
        <v>40</v>
      </c>
      <c r="AS3" s="61" t="s">
        <v>41</v>
      </c>
      <c r="AT3" s="61" t="s">
        <v>42</v>
      </c>
      <c r="AU3" s="61" t="s">
        <v>43</v>
      </c>
      <c r="AV3" s="61" t="s">
        <v>44</v>
      </c>
      <c r="AW3" s="61" t="s">
        <v>45</v>
      </c>
      <c r="AX3" s="61" t="s">
        <v>46</v>
      </c>
      <c r="AY3" s="61" t="s">
        <v>47</v>
      </c>
      <c r="AZ3" s="61" t="s">
        <v>48</v>
      </c>
      <c r="BA3" s="61" t="s">
        <v>49</v>
      </c>
      <c r="BB3" s="61" t="s">
        <v>50</v>
      </c>
      <c r="BC3" s="61" t="s">
        <v>51</v>
      </c>
      <c r="BD3" s="61" t="s">
        <v>52</v>
      </c>
      <c r="BE3" s="61" t="s">
        <v>53</v>
      </c>
      <c r="BF3" s="61" t="s">
        <v>54</v>
      </c>
      <c r="BG3" s="61" t="s">
        <v>55</v>
      </c>
      <c r="BH3" s="61" t="s">
        <v>56</v>
      </c>
      <c r="BI3" s="61" t="s">
        <v>57</v>
      </c>
      <c r="BJ3" s="61" t="s">
        <v>58</v>
      </c>
      <c r="BK3" s="61" t="s">
        <v>59</v>
      </c>
      <c r="BL3" s="61" t="s">
        <v>60</v>
      </c>
      <c r="BM3" s="61" t="s">
        <v>61</v>
      </c>
      <c r="BN3" s="61" t="s">
        <v>62</v>
      </c>
      <c r="BO3" s="61" t="s">
        <v>63</v>
      </c>
      <c r="BP3" s="61" t="s">
        <v>64</v>
      </c>
      <c r="BQ3" s="61" t="s">
        <v>65</v>
      </c>
      <c r="BR3" s="61" t="s">
        <v>66</v>
      </c>
      <c r="BS3" s="61" t="s">
        <v>67</v>
      </c>
      <c r="BT3" s="61" t="s">
        <v>68</v>
      </c>
      <c r="BU3" s="61" t="s">
        <v>69</v>
      </c>
      <c r="BV3" s="61" t="s">
        <v>70</v>
      </c>
      <c r="BW3" s="61" t="s">
        <v>71</v>
      </c>
      <c r="BX3" s="61" t="s">
        <v>72</v>
      </c>
      <c r="BY3" s="61" t="s">
        <v>73</v>
      </c>
      <c r="BZ3" s="61" t="s">
        <v>74</v>
      </c>
      <c r="CA3" s="61" t="s">
        <v>94</v>
      </c>
      <c r="CB3" s="62"/>
      <c r="CC3" s="61" t="s">
        <v>95</v>
      </c>
      <c r="CD3" s="61" t="s">
        <v>96</v>
      </c>
      <c r="CE3" s="61" t="s">
        <v>97</v>
      </c>
      <c r="CF3" s="61" t="s">
        <v>98</v>
      </c>
      <c r="CG3" s="61" t="s">
        <v>99</v>
      </c>
      <c r="CH3" s="61" t="s">
        <v>100</v>
      </c>
      <c r="CI3" s="61" t="s">
        <v>101</v>
      </c>
      <c r="CJ3" s="61" t="s">
        <v>102</v>
      </c>
      <c r="CK3" s="63" t="s">
        <v>103</v>
      </c>
      <c r="CL3" s="64"/>
      <c r="CM3" s="64"/>
      <c r="CN3" s="64"/>
      <c r="CO3" s="64"/>
      <c r="CP3" s="64"/>
      <c r="CQ3" s="64"/>
    </row>
    <row r="4" spans="1:89" ht="12.75" customHeight="1">
      <c r="A4" s="21"/>
      <c r="B4" s="27"/>
      <c r="C4" s="30" t="s">
        <v>75</v>
      </c>
      <c r="D4" s="40">
        <v>1358.7</v>
      </c>
      <c r="E4" s="40">
        <v>676</v>
      </c>
      <c r="F4" s="40">
        <v>0</v>
      </c>
      <c r="G4" s="40">
        <v>116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4.5</v>
      </c>
      <c r="R4" s="40">
        <v>0</v>
      </c>
      <c r="S4" s="40">
        <v>6.8</v>
      </c>
      <c r="T4" s="40">
        <v>0</v>
      </c>
      <c r="U4" s="40">
        <v>17.6</v>
      </c>
      <c r="V4" s="40">
        <v>0.1</v>
      </c>
      <c r="W4" s="40">
        <v>1.8</v>
      </c>
      <c r="X4" s="40">
        <v>0</v>
      </c>
      <c r="Y4" s="40">
        <v>0</v>
      </c>
      <c r="Z4" s="40">
        <v>0</v>
      </c>
      <c r="AA4" s="40">
        <v>0</v>
      </c>
      <c r="AB4" s="40">
        <v>0</v>
      </c>
      <c r="AC4" s="40">
        <v>0</v>
      </c>
      <c r="AD4" s="40">
        <v>0</v>
      </c>
      <c r="AE4" s="40">
        <v>0</v>
      </c>
      <c r="AF4" s="40">
        <v>0</v>
      </c>
      <c r="AG4" s="40">
        <v>0</v>
      </c>
      <c r="AH4" s="40">
        <v>0</v>
      </c>
      <c r="AI4" s="40">
        <v>0</v>
      </c>
      <c r="AJ4" s="40">
        <v>0</v>
      </c>
      <c r="AK4" s="40">
        <v>0</v>
      </c>
      <c r="AL4" s="40">
        <v>0</v>
      </c>
      <c r="AM4" s="40">
        <v>2152.9</v>
      </c>
      <c r="AN4" s="40">
        <v>3891.8</v>
      </c>
      <c r="AO4" s="40">
        <v>2.3</v>
      </c>
      <c r="AP4" s="40">
        <v>53.7</v>
      </c>
      <c r="AQ4" s="40">
        <v>83.5</v>
      </c>
      <c r="AR4" s="40">
        <v>3.3</v>
      </c>
      <c r="AS4" s="40">
        <v>0</v>
      </c>
      <c r="AT4" s="40">
        <v>0</v>
      </c>
      <c r="AU4" s="40">
        <v>0</v>
      </c>
      <c r="AV4" s="40">
        <v>0.2</v>
      </c>
      <c r="AW4" s="40">
        <v>0</v>
      </c>
      <c r="AX4" s="40">
        <v>0</v>
      </c>
      <c r="AY4" s="40">
        <v>12.5</v>
      </c>
      <c r="AZ4" s="40">
        <v>34.9</v>
      </c>
      <c r="BA4" s="40">
        <v>70.4</v>
      </c>
      <c r="BB4" s="40">
        <v>0</v>
      </c>
      <c r="BC4" s="40">
        <v>0.6</v>
      </c>
      <c r="BD4" s="40">
        <v>0</v>
      </c>
      <c r="BE4" s="40">
        <v>0.7</v>
      </c>
      <c r="BF4" s="40">
        <v>1.4</v>
      </c>
      <c r="BG4" s="40">
        <v>0</v>
      </c>
      <c r="BH4" s="40">
        <v>0</v>
      </c>
      <c r="BI4" s="40">
        <v>0</v>
      </c>
      <c r="BJ4" s="40">
        <v>239.6</v>
      </c>
      <c r="BK4" s="40">
        <v>0</v>
      </c>
      <c r="BL4" s="40">
        <v>0</v>
      </c>
      <c r="BM4" s="40">
        <v>0</v>
      </c>
      <c r="BN4" s="40">
        <v>0</v>
      </c>
      <c r="BO4" s="40">
        <v>0</v>
      </c>
      <c r="BP4" s="40">
        <v>0</v>
      </c>
      <c r="BQ4" s="40">
        <v>0</v>
      </c>
      <c r="BR4" s="40">
        <v>0</v>
      </c>
      <c r="BS4" s="40">
        <v>0</v>
      </c>
      <c r="BT4" s="40">
        <v>0</v>
      </c>
      <c r="BU4" s="40">
        <v>26.8</v>
      </c>
      <c r="BV4" s="40">
        <v>0</v>
      </c>
      <c r="BW4" s="40">
        <v>0</v>
      </c>
      <c r="BX4" s="40">
        <v>16</v>
      </c>
      <c r="BY4" s="40">
        <v>2.1</v>
      </c>
      <c r="BZ4" s="40">
        <v>2.2</v>
      </c>
      <c r="CA4" s="40">
        <f>SUM(D4:BZ4)</f>
        <v>8776.400000000001</v>
      </c>
      <c r="CB4" s="6"/>
      <c r="CC4" s="40">
        <v>1260.7</v>
      </c>
      <c r="CD4" s="40">
        <v>0</v>
      </c>
      <c r="CE4" s="40">
        <v>40</v>
      </c>
      <c r="CF4" s="40">
        <v>341</v>
      </c>
      <c r="CG4" s="40"/>
      <c r="CH4" s="40">
        <v>12144.5</v>
      </c>
      <c r="CI4" s="40">
        <v>197.8</v>
      </c>
      <c r="CJ4" s="40">
        <f>SUM(CC4:CI4)</f>
        <v>13984</v>
      </c>
      <c r="CK4" s="52">
        <f aca="true" t="shared" si="0" ref="CK4:CK67">CA4+CJ4</f>
        <v>22760.4</v>
      </c>
    </row>
    <row r="5" spans="1:89" ht="12.75" customHeight="1">
      <c r="A5" s="22">
        <v>1</v>
      </c>
      <c r="B5" s="28" t="s">
        <v>0</v>
      </c>
      <c r="C5" s="31" t="s">
        <v>76</v>
      </c>
      <c r="D5" s="41">
        <v>0</v>
      </c>
      <c r="E5" s="41">
        <v>1185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3.7</v>
      </c>
      <c r="AM5" s="41">
        <v>837.2</v>
      </c>
      <c r="AN5" s="41">
        <v>1513.8</v>
      </c>
      <c r="AO5" s="41">
        <v>0</v>
      </c>
      <c r="AP5" s="41">
        <v>142.7</v>
      </c>
      <c r="AQ5" s="41">
        <v>71.4</v>
      </c>
      <c r="AR5" s="41">
        <v>18.9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42.2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4.7</v>
      </c>
      <c r="BV5" s="41">
        <v>0</v>
      </c>
      <c r="BW5" s="41">
        <v>0</v>
      </c>
      <c r="BX5" s="41">
        <v>2.9</v>
      </c>
      <c r="BY5" s="41">
        <v>2.1</v>
      </c>
      <c r="BZ5" s="41">
        <v>0.3</v>
      </c>
      <c r="CA5" s="41">
        <f aca="true" t="shared" si="1" ref="CA5:CA68">SUM(D5:BZ5)</f>
        <v>3824.8999999999996</v>
      </c>
      <c r="CB5" s="6"/>
      <c r="CC5" s="41">
        <v>1961.4</v>
      </c>
      <c r="CD5" s="41">
        <v>0</v>
      </c>
      <c r="CE5" s="41">
        <v>0</v>
      </c>
      <c r="CF5" s="41">
        <v>0</v>
      </c>
      <c r="CG5" s="41"/>
      <c r="CH5" s="41">
        <v>0</v>
      </c>
      <c r="CI5" s="41">
        <v>0</v>
      </c>
      <c r="CJ5" s="41">
        <f aca="true" t="shared" si="2" ref="CJ5:CJ68">SUM(CC5:CI5)</f>
        <v>1961.4</v>
      </c>
      <c r="CK5" s="53">
        <f t="shared" si="0"/>
        <v>5786.299999999999</v>
      </c>
    </row>
    <row r="6" spans="1:89" ht="12.75" customHeight="1">
      <c r="A6" s="22"/>
      <c r="B6" s="28"/>
      <c r="C6" s="31" t="s">
        <v>77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394.4</v>
      </c>
      <c r="AO6" s="41">
        <v>0</v>
      </c>
      <c r="AP6" s="41">
        <v>47.6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f t="shared" si="1"/>
        <v>442</v>
      </c>
      <c r="CB6" s="6"/>
      <c r="CC6" s="41">
        <v>69.4</v>
      </c>
      <c r="CD6" s="41">
        <v>0</v>
      </c>
      <c r="CE6" s="41">
        <v>0</v>
      </c>
      <c r="CF6" s="41">
        <v>0</v>
      </c>
      <c r="CG6" s="41"/>
      <c r="CH6" s="41">
        <v>0</v>
      </c>
      <c r="CI6" s="41">
        <v>0</v>
      </c>
      <c r="CJ6" s="41">
        <f t="shared" si="2"/>
        <v>69.4</v>
      </c>
      <c r="CK6" s="53">
        <f t="shared" si="0"/>
        <v>511.4</v>
      </c>
    </row>
    <row r="7" spans="1:89" ht="12.75" customHeight="1">
      <c r="A7" s="23"/>
      <c r="B7" s="29"/>
      <c r="C7" s="32" t="s">
        <v>78</v>
      </c>
      <c r="D7" s="47">
        <f>SUM(D4:D6)</f>
        <v>1358.7</v>
      </c>
      <c r="E7" s="42">
        <f aca="true" t="shared" si="3" ref="E7:BB7">SUM(E4:E6)</f>
        <v>1861</v>
      </c>
      <c r="F7" s="42">
        <f t="shared" si="3"/>
        <v>0</v>
      </c>
      <c r="G7" s="42">
        <f t="shared" si="3"/>
        <v>116</v>
      </c>
      <c r="H7" s="42">
        <f t="shared" si="3"/>
        <v>0</v>
      </c>
      <c r="I7" s="42">
        <f t="shared" si="3"/>
        <v>0</v>
      </c>
      <c r="J7" s="42">
        <f t="shared" si="3"/>
        <v>0</v>
      </c>
      <c r="K7" s="42">
        <f t="shared" si="3"/>
        <v>0</v>
      </c>
      <c r="L7" s="42">
        <f t="shared" si="3"/>
        <v>0</v>
      </c>
      <c r="M7" s="42">
        <f t="shared" si="3"/>
        <v>0</v>
      </c>
      <c r="N7" s="42">
        <f t="shared" si="3"/>
        <v>0</v>
      </c>
      <c r="O7" s="42">
        <f t="shared" si="3"/>
        <v>0</v>
      </c>
      <c r="P7" s="42">
        <f t="shared" si="3"/>
        <v>0</v>
      </c>
      <c r="Q7" s="42">
        <f t="shared" si="3"/>
        <v>4.5</v>
      </c>
      <c r="R7" s="42">
        <f t="shared" si="3"/>
        <v>0</v>
      </c>
      <c r="S7" s="42">
        <f t="shared" si="3"/>
        <v>6.8</v>
      </c>
      <c r="T7" s="42">
        <f t="shared" si="3"/>
        <v>0</v>
      </c>
      <c r="U7" s="42">
        <f t="shared" si="3"/>
        <v>17.6</v>
      </c>
      <c r="V7" s="42">
        <f t="shared" si="3"/>
        <v>0.1</v>
      </c>
      <c r="W7" s="42">
        <f t="shared" si="3"/>
        <v>1.8</v>
      </c>
      <c r="X7" s="42">
        <f t="shared" si="3"/>
        <v>0</v>
      </c>
      <c r="Y7" s="42">
        <f t="shared" si="3"/>
        <v>0</v>
      </c>
      <c r="Z7" s="42">
        <f t="shared" si="3"/>
        <v>0</v>
      </c>
      <c r="AA7" s="42">
        <f t="shared" si="3"/>
        <v>0</v>
      </c>
      <c r="AB7" s="42">
        <f t="shared" si="3"/>
        <v>0</v>
      </c>
      <c r="AC7" s="42">
        <f t="shared" si="3"/>
        <v>0</v>
      </c>
      <c r="AD7" s="42">
        <f t="shared" si="3"/>
        <v>0</v>
      </c>
      <c r="AE7" s="42">
        <f t="shared" si="3"/>
        <v>0</v>
      </c>
      <c r="AF7" s="42">
        <f t="shared" si="3"/>
        <v>0</v>
      </c>
      <c r="AG7" s="42">
        <f t="shared" si="3"/>
        <v>0</v>
      </c>
      <c r="AH7" s="42">
        <f t="shared" si="3"/>
        <v>0</v>
      </c>
      <c r="AI7" s="42">
        <f t="shared" si="3"/>
        <v>0</v>
      </c>
      <c r="AJ7" s="42">
        <f t="shared" si="3"/>
        <v>0</v>
      </c>
      <c r="AK7" s="42">
        <f t="shared" si="3"/>
        <v>0</v>
      </c>
      <c r="AL7" s="42">
        <f t="shared" si="3"/>
        <v>3.7</v>
      </c>
      <c r="AM7" s="42">
        <f t="shared" si="3"/>
        <v>2990.1000000000004</v>
      </c>
      <c r="AN7" s="42">
        <f t="shared" si="3"/>
        <v>5800</v>
      </c>
      <c r="AO7" s="42">
        <f t="shared" si="3"/>
        <v>2.3</v>
      </c>
      <c r="AP7" s="42">
        <f t="shared" si="3"/>
        <v>243.99999999999997</v>
      </c>
      <c r="AQ7" s="42">
        <f t="shared" si="3"/>
        <v>154.9</v>
      </c>
      <c r="AR7" s="42">
        <f t="shared" si="3"/>
        <v>22.2</v>
      </c>
      <c r="AS7" s="42">
        <f t="shared" si="3"/>
        <v>0</v>
      </c>
      <c r="AT7" s="42">
        <f t="shared" si="3"/>
        <v>0</v>
      </c>
      <c r="AU7" s="42">
        <f t="shared" si="3"/>
        <v>0</v>
      </c>
      <c r="AV7" s="42">
        <f t="shared" si="3"/>
        <v>0.2</v>
      </c>
      <c r="AW7" s="42">
        <f t="shared" si="3"/>
        <v>0</v>
      </c>
      <c r="AX7" s="42">
        <f t="shared" si="3"/>
        <v>0</v>
      </c>
      <c r="AY7" s="42">
        <f t="shared" si="3"/>
        <v>12.5</v>
      </c>
      <c r="AZ7" s="42">
        <f t="shared" si="3"/>
        <v>34.9</v>
      </c>
      <c r="BA7" s="42">
        <f t="shared" si="3"/>
        <v>70.4</v>
      </c>
      <c r="BB7" s="42">
        <f t="shared" si="3"/>
        <v>0</v>
      </c>
      <c r="BC7" s="42">
        <f aca="true" t="shared" si="4" ref="BC7:BZ7">SUM(BC4:BC6)</f>
        <v>0.6</v>
      </c>
      <c r="BD7" s="42">
        <f t="shared" si="4"/>
        <v>0</v>
      </c>
      <c r="BE7" s="42">
        <f t="shared" si="4"/>
        <v>0.7</v>
      </c>
      <c r="BF7" s="42">
        <f t="shared" si="4"/>
        <v>1.4</v>
      </c>
      <c r="BG7" s="42">
        <f t="shared" si="4"/>
        <v>0</v>
      </c>
      <c r="BH7" s="42">
        <f t="shared" si="4"/>
        <v>0</v>
      </c>
      <c r="BI7" s="42">
        <f t="shared" si="4"/>
        <v>0</v>
      </c>
      <c r="BJ7" s="42">
        <f t="shared" si="4"/>
        <v>281.8</v>
      </c>
      <c r="BK7" s="42">
        <f t="shared" si="4"/>
        <v>0</v>
      </c>
      <c r="BL7" s="42">
        <f t="shared" si="4"/>
        <v>0</v>
      </c>
      <c r="BM7" s="42">
        <f t="shared" si="4"/>
        <v>0</v>
      </c>
      <c r="BN7" s="42">
        <f t="shared" si="4"/>
        <v>0</v>
      </c>
      <c r="BO7" s="42">
        <f t="shared" si="4"/>
        <v>0</v>
      </c>
      <c r="BP7" s="42">
        <f t="shared" si="4"/>
        <v>0</v>
      </c>
      <c r="BQ7" s="42">
        <f t="shared" si="4"/>
        <v>0</v>
      </c>
      <c r="BR7" s="42">
        <f t="shared" si="4"/>
        <v>0</v>
      </c>
      <c r="BS7" s="42">
        <f t="shared" si="4"/>
        <v>0</v>
      </c>
      <c r="BT7" s="42">
        <f t="shared" si="4"/>
        <v>0</v>
      </c>
      <c r="BU7" s="42">
        <f t="shared" si="4"/>
        <v>31.5</v>
      </c>
      <c r="BV7" s="42">
        <f t="shared" si="4"/>
        <v>0</v>
      </c>
      <c r="BW7" s="42">
        <f t="shared" si="4"/>
        <v>0</v>
      </c>
      <c r="BX7" s="42">
        <f t="shared" si="4"/>
        <v>18.9</v>
      </c>
      <c r="BY7" s="42">
        <f t="shared" si="4"/>
        <v>4.2</v>
      </c>
      <c r="BZ7" s="42">
        <f t="shared" si="4"/>
        <v>2.5</v>
      </c>
      <c r="CA7" s="42">
        <f t="shared" si="1"/>
        <v>13043.3</v>
      </c>
      <c r="CB7" s="8"/>
      <c r="CC7" s="42">
        <f>SUM(CC4:CC6)</f>
        <v>3291.5000000000005</v>
      </c>
      <c r="CD7" s="42">
        <f>SUM(CD4:CD6)</f>
        <v>0</v>
      </c>
      <c r="CE7" s="42">
        <f>SUM(CE4:CE6)</f>
        <v>40</v>
      </c>
      <c r="CF7" s="42">
        <f>SUM(CF4:CF6)</f>
        <v>341</v>
      </c>
      <c r="CG7" s="42"/>
      <c r="CH7" s="42">
        <f>CH4</f>
        <v>12144.5</v>
      </c>
      <c r="CI7" s="42">
        <f>CI4</f>
        <v>197.8</v>
      </c>
      <c r="CJ7" s="42">
        <f t="shared" si="2"/>
        <v>16014.8</v>
      </c>
      <c r="CK7" s="54">
        <f t="shared" si="0"/>
        <v>29058.1</v>
      </c>
    </row>
    <row r="8" spans="1:89" ht="12.75" customHeight="1">
      <c r="A8" s="21"/>
      <c r="B8" s="24"/>
      <c r="C8" s="30" t="s">
        <v>75</v>
      </c>
      <c r="D8" s="40">
        <v>1016</v>
      </c>
      <c r="E8" s="40">
        <v>464</v>
      </c>
      <c r="F8" s="40">
        <v>1.3</v>
      </c>
      <c r="G8" s="40">
        <v>39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1.4</v>
      </c>
      <c r="R8" s="40">
        <v>0</v>
      </c>
      <c r="S8" s="40">
        <v>0</v>
      </c>
      <c r="T8" s="40">
        <v>0</v>
      </c>
      <c r="U8" s="40">
        <v>0.5</v>
      </c>
      <c r="V8" s="40">
        <v>0</v>
      </c>
      <c r="W8" s="40">
        <v>1.8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3891.6</v>
      </c>
      <c r="AL8" s="40">
        <v>1412.1</v>
      </c>
      <c r="AM8" s="40">
        <v>0.2</v>
      </c>
      <c r="AN8" s="40">
        <v>0</v>
      </c>
      <c r="AO8" s="40">
        <v>2.6</v>
      </c>
      <c r="AP8" s="40">
        <v>1</v>
      </c>
      <c r="AQ8" s="40">
        <v>0</v>
      </c>
      <c r="AR8" s="40">
        <v>0.3</v>
      </c>
      <c r="AS8" s="40">
        <v>0</v>
      </c>
      <c r="AT8" s="40">
        <v>0</v>
      </c>
      <c r="AU8" s="40">
        <v>5</v>
      </c>
      <c r="AV8" s="40">
        <v>0.2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0.2</v>
      </c>
      <c r="BF8" s="40">
        <v>0</v>
      </c>
      <c r="BG8" s="40">
        <v>0</v>
      </c>
      <c r="BH8" s="40">
        <v>0</v>
      </c>
      <c r="BI8" s="40">
        <v>0</v>
      </c>
      <c r="BJ8" s="40">
        <v>40.3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4.7</v>
      </c>
      <c r="BV8" s="40">
        <v>0</v>
      </c>
      <c r="BW8" s="40">
        <v>0</v>
      </c>
      <c r="BX8" s="40">
        <v>3.1</v>
      </c>
      <c r="BY8" s="40">
        <v>0.5</v>
      </c>
      <c r="BZ8" s="40">
        <v>0.4</v>
      </c>
      <c r="CA8" s="40">
        <f t="shared" si="1"/>
        <v>6886.200000000001</v>
      </c>
      <c r="CB8" s="6"/>
      <c r="CC8" s="40">
        <v>495.3</v>
      </c>
      <c r="CD8" s="40">
        <v>0</v>
      </c>
      <c r="CE8" s="40">
        <v>340</v>
      </c>
      <c r="CF8" s="40">
        <v>941.1</v>
      </c>
      <c r="CG8" s="40"/>
      <c r="CH8" s="40">
        <v>4727.4</v>
      </c>
      <c r="CI8" s="40">
        <v>116.6</v>
      </c>
      <c r="CJ8" s="40">
        <f t="shared" si="2"/>
        <v>6620.4</v>
      </c>
      <c r="CK8" s="52">
        <f t="shared" si="0"/>
        <v>13506.6</v>
      </c>
    </row>
    <row r="9" spans="1:89" ht="12.75" customHeight="1">
      <c r="A9" s="22">
        <v>2</v>
      </c>
      <c r="B9" s="25" t="s">
        <v>1</v>
      </c>
      <c r="C9" s="31" t="s">
        <v>76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547.8</v>
      </c>
      <c r="AL9" s="41">
        <v>2410.1</v>
      </c>
      <c r="AM9" s="41">
        <v>1.9</v>
      </c>
      <c r="AN9" s="41">
        <v>0</v>
      </c>
      <c r="AO9" s="41">
        <v>31.1</v>
      </c>
      <c r="AP9" s="41">
        <v>5.8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27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3</v>
      </c>
      <c r="BV9" s="41">
        <v>22.8</v>
      </c>
      <c r="BW9" s="41">
        <v>0</v>
      </c>
      <c r="BX9" s="41">
        <v>2.2</v>
      </c>
      <c r="BY9" s="41">
        <v>0.5</v>
      </c>
      <c r="BZ9" s="41">
        <v>0.3</v>
      </c>
      <c r="CA9" s="41">
        <f t="shared" si="1"/>
        <v>3052.5</v>
      </c>
      <c r="CB9" s="6"/>
      <c r="CC9" s="41">
        <v>406.3</v>
      </c>
      <c r="CD9" s="41">
        <v>0</v>
      </c>
      <c r="CE9" s="41">
        <v>0</v>
      </c>
      <c r="CF9" s="41">
        <v>0</v>
      </c>
      <c r="CG9" s="41"/>
      <c r="CH9" s="41">
        <v>0</v>
      </c>
      <c r="CI9" s="41">
        <v>0</v>
      </c>
      <c r="CJ9" s="41">
        <f t="shared" si="2"/>
        <v>406.3</v>
      </c>
      <c r="CK9" s="53">
        <f t="shared" si="0"/>
        <v>3458.8</v>
      </c>
    </row>
    <row r="10" spans="1:89" ht="12.75" customHeight="1">
      <c r="A10" s="22"/>
      <c r="B10" s="25"/>
      <c r="C10" s="31" t="s">
        <v>77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f t="shared" si="1"/>
        <v>0</v>
      </c>
      <c r="CB10" s="6"/>
      <c r="CC10" s="41">
        <v>96.8</v>
      </c>
      <c r="CD10" s="41">
        <v>0</v>
      </c>
      <c r="CE10" s="41">
        <v>0</v>
      </c>
      <c r="CF10" s="41">
        <v>0</v>
      </c>
      <c r="CG10" s="41"/>
      <c r="CH10" s="41">
        <v>0</v>
      </c>
      <c r="CI10" s="41">
        <v>0</v>
      </c>
      <c r="CJ10" s="41">
        <f t="shared" si="2"/>
        <v>96.8</v>
      </c>
      <c r="CK10" s="53">
        <f t="shared" si="0"/>
        <v>96.8</v>
      </c>
    </row>
    <row r="11" spans="1:89" ht="12.75" customHeight="1">
      <c r="A11" s="23"/>
      <c r="B11" s="26"/>
      <c r="C11" s="32" t="s">
        <v>78</v>
      </c>
      <c r="D11" s="47">
        <f aca="true" t="shared" si="5" ref="D11:AI11">SUM(D8:D10)</f>
        <v>1016</v>
      </c>
      <c r="E11" s="42">
        <f t="shared" si="5"/>
        <v>464</v>
      </c>
      <c r="F11" s="42">
        <f t="shared" si="5"/>
        <v>1.3</v>
      </c>
      <c r="G11" s="42">
        <f t="shared" si="5"/>
        <v>39</v>
      </c>
      <c r="H11" s="42">
        <f t="shared" si="5"/>
        <v>0</v>
      </c>
      <c r="I11" s="42">
        <f t="shared" si="5"/>
        <v>0</v>
      </c>
      <c r="J11" s="42">
        <f t="shared" si="5"/>
        <v>0</v>
      </c>
      <c r="K11" s="42">
        <f t="shared" si="5"/>
        <v>0</v>
      </c>
      <c r="L11" s="42">
        <f t="shared" si="5"/>
        <v>0</v>
      </c>
      <c r="M11" s="42">
        <f t="shared" si="5"/>
        <v>0</v>
      </c>
      <c r="N11" s="42">
        <f t="shared" si="5"/>
        <v>0</v>
      </c>
      <c r="O11" s="42">
        <f t="shared" si="5"/>
        <v>0</v>
      </c>
      <c r="P11" s="42">
        <f t="shared" si="5"/>
        <v>0</v>
      </c>
      <c r="Q11" s="42">
        <f t="shared" si="5"/>
        <v>1.4</v>
      </c>
      <c r="R11" s="42">
        <f t="shared" si="5"/>
        <v>0</v>
      </c>
      <c r="S11" s="42">
        <f t="shared" si="5"/>
        <v>0</v>
      </c>
      <c r="T11" s="42">
        <f t="shared" si="5"/>
        <v>0</v>
      </c>
      <c r="U11" s="42">
        <f t="shared" si="5"/>
        <v>0.5</v>
      </c>
      <c r="V11" s="42">
        <f t="shared" si="5"/>
        <v>0</v>
      </c>
      <c r="W11" s="42">
        <f t="shared" si="5"/>
        <v>1.8</v>
      </c>
      <c r="X11" s="42">
        <f t="shared" si="5"/>
        <v>0</v>
      </c>
      <c r="Y11" s="42">
        <f t="shared" si="5"/>
        <v>0</v>
      </c>
      <c r="Z11" s="42">
        <f t="shared" si="5"/>
        <v>0</v>
      </c>
      <c r="AA11" s="42">
        <f t="shared" si="5"/>
        <v>0</v>
      </c>
      <c r="AB11" s="42">
        <f t="shared" si="5"/>
        <v>0</v>
      </c>
      <c r="AC11" s="42">
        <f t="shared" si="5"/>
        <v>0</v>
      </c>
      <c r="AD11" s="42">
        <f t="shared" si="5"/>
        <v>0</v>
      </c>
      <c r="AE11" s="42">
        <f t="shared" si="5"/>
        <v>0</v>
      </c>
      <c r="AF11" s="42">
        <f t="shared" si="5"/>
        <v>0</v>
      </c>
      <c r="AG11" s="42">
        <f t="shared" si="5"/>
        <v>0</v>
      </c>
      <c r="AH11" s="42">
        <f t="shared" si="5"/>
        <v>0</v>
      </c>
      <c r="AI11" s="42">
        <f t="shared" si="5"/>
        <v>0</v>
      </c>
      <c r="AJ11" s="42">
        <f aca="true" t="shared" si="6" ref="AJ11:BO11">SUM(AJ8:AJ10)</f>
        <v>0</v>
      </c>
      <c r="AK11" s="42">
        <f t="shared" si="6"/>
        <v>4439.4</v>
      </c>
      <c r="AL11" s="42">
        <f t="shared" si="6"/>
        <v>3822.2</v>
      </c>
      <c r="AM11" s="42">
        <f t="shared" si="6"/>
        <v>2.1</v>
      </c>
      <c r="AN11" s="42">
        <f t="shared" si="6"/>
        <v>0</v>
      </c>
      <c r="AO11" s="42">
        <f t="shared" si="6"/>
        <v>33.7</v>
      </c>
      <c r="AP11" s="42">
        <f t="shared" si="6"/>
        <v>6.8</v>
      </c>
      <c r="AQ11" s="42">
        <f t="shared" si="6"/>
        <v>0</v>
      </c>
      <c r="AR11" s="42">
        <f t="shared" si="6"/>
        <v>0.3</v>
      </c>
      <c r="AS11" s="42">
        <f t="shared" si="6"/>
        <v>0</v>
      </c>
      <c r="AT11" s="42">
        <f t="shared" si="6"/>
        <v>0</v>
      </c>
      <c r="AU11" s="42">
        <f t="shared" si="6"/>
        <v>5</v>
      </c>
      <c r="AV11" s="42">
        <f t="shared" si="6"/>
        <v>0.2</v>
      </c>
      <c r="AW11" s="42">
        <f t="shared" si="6"/>
        <v>0</v>
      </c>
      <c r="AX11" s="42">
        <f t="shared" si="6"/>
        <v>0</v>
      </c>
      <c r="AY11" s="42">
        <f t="shared" si="6"/>
        <v>0</v>
      </c>
      <c r="AZ11" s="42">
        <f t="shared" si="6"/>
        <v>0</v>
      </c>
      <c r="BA11" s="42">
        <f t="shared" si="6"/>
        <v>0</v>
      </c>
      <c r="BB11" s="42">
        <f t="shared" si="6"/>
        <v>0</v>
      </c>
      <c r="BC11" s="42">
        <f t="shared" si="6"/>
        <v>0</v>
      </c>
      <c r="BD11" s="42">
        <f t="shared" si="6"/>
        <v>0</v>
      </c>
      <c r="BE11" s="42">
        <f t="shared" si="6"/>
        <v>0.2</v>
      </c>
      <c r="BF11" s="42">
        <f t="shared" si="6"/>
        <v>0</v>
      </c>
      <c r="BG11" s="42">
        <f t="shared" si="6"/>
        <v>0</v>
      </c>
      <c r="BH11" s="42">
        <f t="shared" si="6"/>
        <v>0</v>
      </c>
      <c r="BI11" s="42">
        <f t="shared" si="6"/>
        <v>0</v>
      </c>
      <c r="BJ11" s="42">
        <f t="shared" si="6"/>
        <v>67.3</v>
      </c>
      <c r="BK11" s="42">
        <f t="shared" si="6"/>
        <v>0</v>
      </c>
      <c r="BL11" s="42">
        <f t="shared" si="6"/>
        <v>0</v>
      </c>
      <c r="BM11" s="42">
        <f t="shared" si="6"/>
        <v>0</v>
      </c>
      <c r="BN11" s="42">
        <f t="shared" si="6"/>
        <v>0</v>
      </c>
      <c r="BO11" s="42">
        <f t="shared" si="6"/>
        <v>0</v>
      </c>
      <c r="BP11" s="42">
        <f aca="true" t="shared" si="7" ref="BP11:BZ11">SUM(BP8:BP10)</f>
        <v>0</v>
      </c>
      <c r="BQ11" s="42">
        <f t="shared" si="7"/>
        <v>0</v>
      </c>
      <c r="BR11" s="42">
        <f t="shared" si="7"/>
        <v>0</v>
      </c>
      <c r="BS11" s="42">
        <f t="shared" si="7"/>
        <v>0</v>
      </c>
      <c r="BT11" s="42">
        <f t="shared" si="7"/>
        <v>0</v>
      </c>
      <c r="BU11" s="42">
        <f t="shared" si="7"/>
        <v>7.7</v>
      </c>
      <c r="BV11" s="42">
        <f t="shared" si="7"/>
        <v>22.8</v>
      </c>
      <c r="BW11" s="42">
        <f t="shared" si="7"/>
        <v>0</v>
      </c>
      <c r="BX11" s="42">
        <f t="shared" si="7"/>
        <v>5.300000000000001</v>
      </c>
      <c r="BY11" s="42">
        <f t="shared" si="7"/>
        <v>1</v>
      </c>
      <c r="BZ11" s="42">
        <f t="shared" si="7"/>
        <v>0.7</v>
      </c>
      <c r="CA11" s="42">
        <f t="shared" si="1"/>
        <v>9938.699999999999</v>
      </c>
      <c r="CB11" s="8"/>
      <c r="CC11" s="42">
        <f>SUM(CC8:CC10)</f>
        <v>998.4</v>
      </c>
      <c r="CD11" s="42">
        <f>SUM(CD8:CD10)</f>
        <v>0</v>
      </c>
      <c r="CE11" s="42">
        <f>SUM(CE8:CE10)</f>
        <v>340</v>
      </c>
      <c r="CF11" s="42">
        <f>SUM(CF8:CF10)</f>
        <v>941.1</v>
      </c>
      <c r="CG11" s="42"/>
      <c r="CH11" s="42">
        <f>CH8</f>
        <v>4727.4</v>
      </c>
      <c r="CI11" s="42">
        <f>CI8</f>
        <v>116.6</v>
      </c>
      <c r="CJ11" s="42">
        <f t="shared" si="2"/>
        <v>7123.5</v>
      </c>
      <c r="CK11" s="54">
        <f t="shared" si="0"/>
        <v>17062.199999999997</v>
      </c>
    </row>
    <row r="12" spans="1:89" ht="12.75" customHeight="1">
      <c r="A12" s="21"/>
      <c r="B12" s="24"/>
      <c r="C12" s="30" t="s">
        <v>75</v>
      </c>
      <c r="D12" s="40">
        <v>0</v>
      </c>
      <c r="E12" s="40">
        <v>0</v>
      </c>
      <c r="F12" s="40">
        <v>0.2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19.5</v>
      </c>
      <c r="V12" s="40">
        <v>0.1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4.6</v>
      </c>
      <c r="AV12" s="40">
        <v>0</v>
      </c>
      <c r="AW12" s="40">
        <v>0</v>
      </c>
      <c r="AX12" s="40">
        <v>0</v>
      </c>
      <c r="AY12" s="40">
        <v>0</v>
      </c>
      <c r="AZ12" s="40">
        <v>9.6</v>
      </c>
      <c r="BA12" s="40">
        <v>0</v>
      </c>
      <c r="BB12" s="40">
        <v>0</v>
      </c>
      <c r="BC12" s="40">
        <v>0</v>
      </c>
      <c r="BD12" s="40">
        <v>0</v>
      </c>
      <c r="BE12" s="40">
        <v>4.9</v>
      </c>
      <c r="BF12" s="40">
        <v>0</v>
      </c>
      <c r="BG12" s="40">
        <v>0</v>
      </c>
      <c r="BH12" s="40">
        <v>0</v>
      </c>
      <c r="BI12" s="40">
        <v>0</v>
      </c>
      <c r="BJ12" s="40">
        <v>4.3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16.1</v>
      </c>
      <c r="BY12" s="40">
        <v>0</v>
      </c>
      <c r="BZ12" s="40">
        <v>1.1</v>
      </c>
      <c r="CA12" s="40">
        <f t="shared" si="1"/>
        <v>60.4</v>
      </c>
      <c r="CB12" s="6"/>
      <c r="CC12" s="40">
        <v>273</v>
      </c>
      <c r="CD12" s="40">
        <v>0</v>
      </c>
      <c r="CE12" s="40">
        <v>0</v>
      </c>
      <c r="CF12" s="40">
        <v>0</v>
      </c>
      <c r="CG12" s="40"/>
      <c r="CH12" s="40">
        <v>47.7</v>
      </c>
      <c r="CI12" s="40">
        <v>0</v>
      </c>
      <c r="CJ12" s="40">
        <f t="shared" si="2"/>
        <v>320.7</v>
      </c>
      <c r="CK12" s="52">
        <f t="shared" si="0"/>
        <v>381.09999999999997</v>
      </c>
    </row>
    <row r="13" spans="1:89" ht="12.75" customHeight="1">
      <c r="A13" s="22">
        <v>3</v>
      </c>
      <c r="B13" s="25" t="s">
        <v>2</v>
      </c>
      <c r="C13" s="31" t="s">
        <v>76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534.7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93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2.3</v>
      </c>
      <c r="CA13" s="41">
        <f t="shared" si="1"/>
        <v>630</v>
      </c>
      <c r="CB13" s="6"/>
      <c r="CC13" s="41">
        <v>1290.1</v>
      </c>
      <c r="CD13" s="41">
        <v>0</v>
      </c>
      <c r="CE13" s="41">
        <v>0</v>
      </c>
      <c r="CF13" s="41">
        <v>0</v>
      </c>
      <c r="CG13" s="41"/>
      <c r="CH13" s="41">
        <v>0</v>
      </c>
      <c r="CI13" s="41">
        <v>0</v>
      </c>
      <c r="CJ13" s="41">
        <f t="shared" si="2"/>
        <v>1290.1</v>
      </c>
      <c r="CK13" s="53">
        <f t="shared" si="0"/>
        <v>1920.1</v>
      </c>
    </row>
    <row r="14" spans="1:89" ht="12.75" customHeight="1">
      <c r="A14" s="22"/>
      <c r="B14" s="25"/>
      <c r="C14" s="31" t="s">
        <v>77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81.4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f t="shared" si="1"/>
        <v>81.4</v>
      </c>
      <c r="CB14" s="6"/>
      <c r="CC14" s="41">
        <v>23.3</v>
      </c>
      <c r="CD14" s="41">
        <v>0</v>
      </c>
      <c r="CE14" s="41">
        <v>0</v>
      </c>
      <c r="CF14" s="41">
        <v>0</v>
      </c>
      <c r="CG14" s="41"/>
      <c r="CH14" s="41">
        <v>0</v>
      </c>
      <c r="CI14" s="41">
        <v>0</v>
      </c>
      <c r="CJ14" s="41">
        <f t="shared" si="2"/>
        <v>23.3</v>
      </c>
      <c r="CK14" s="53">
        <f t="shared" si="0"/>
        <v>104.7</v>
      </c>
    </row>
    <row r="15" spans="1:89" ht="12.75" customHeight="1">
      <c r="A15" s="23"/>
      <c r="B15" s="26"/>
      <c r="C15" s="32" t="s">
        <v>78</v>
      </c>
      <c r="D15" s="47">
        <f aca="true" t="shared" si="8" ref="D15:AI15">SUM(D12:D14)</f>
        <v>0</v>
      </c>
      <c r="E15" s="42">
        <f t="shared" si="8"/>
        <v>0</v>
      </c>
      <c r="F15" s="42">
        <f t="shared" si="8"/>
        <v>0.2</v>
      </c>
      <c r="G15" s="42">
        <f t="shared" si="8"/>
        <v>0</v>
      </c>
      <c r="H15" s="42">
        <f t="shared" si="8"/>
        <v>0</v>
      </c>
      <c r="I15" s="42">
        <f t="shared" si="8"/>
        <v>0</v>
      </c>
      <c r="J15" s="42">
        <f t="shared" si="8"/>
        <v>0</v>
      </c>
      <c r="K15" s="42">
        <f t="shared" si="8"/>
        <v>0</v>
      </c>
      <c r="L15" s="42">
        <f t="shared" si="8"/>
        <v>0</v>
      </c>
      <c r="M15" s="42">
        <f t="shared" si="8"/>
        <v>0</v>
      </c>
      <c r="N15" s="42">
        <f t="shared" si="8"/>
        <v>0</v>
      </c>
      <c r="O15" s="42">
        <f t="shared" si="8"/>
        <v>0</v>
      </c>
      <c r="P15" s="42">
        <f t="shared" si="8"/>
        <v>0</v>
      </c>
      <c r="Q15" s="42">
        <f t="shared" si="8"/>
        <v>0</v>
      </c>
      <c r="R15" s="42">
        <f t="shared" si="8"/>
        <v>0</v>
      </c>
      <c r="S15" s="42">
        <f t="shared" si="8"/>
        <v>0</v>
      </c>
      <c r="T15" s="42">
        <f t="shared" si="8"/>
        <v>0</v>
      </c>
      <c r="U15" s="42">
        <f t="shared" si="8"/>
        <v>19.5</v>
      </c>
      <c r="V15" s="42">
        <f t="shared" si="8"/>
        <v>0.1</v>
      </c>
      <c r="W15" s="42">
        <f t="shared" si="8"/>
        <v>0</v>
      </c>
      <c r="X15" s="42">
        <f t="shared" si="8"/>
        <v>0</v>
      </c>
      <c r="Y15" s="42">
        <f t="shared" si="8"/>
        <v>0</v>
      </c>
      <c r="Z15" s="42">
        <f t="shared" si="8"/>
        <v>0</v>
      </c>
      <c r="AA15" s="42">
        <f t="shared" si="8"/>
        <v>0</v>
      </c>
      <c r="AB15" s="42">
        <f t="shared" si="8"/>
        <v>0</v>
      </c>
      <c r="AC15" s="42">
        <f t="shared" si="8"/>
        <v>0</v>
      </c>
      <c r="AD15" s="42">
        <f t="shared" si="8"/>
        <v>0</v>
      </c>
      <c r="AE15" s="42">
        <f t="shared" si="8"/>
        <v>0</v>
      </c>
      <c r="AF15" s="42">
        <f t="shared" si="8"/>
        <v>0</v>
      </c>
      <c r="AG15" s="42">
        <f t="shared" si="8"/>
        <v>0</v>
      </c>
      <c r="AH15" s="42">
        <f t="shared" si="8"/>
        <v>0</v>
      </c>
      <c r="AI15" s="42">
        <f t="shared" si="8"/>
        <v>0</v>
      </c>
      <c r="AJ15" s="42">
        <f aca="true" t="shared" si="9" ref="AJ15:BO15">SUM(AJ12:AJ14)</f>
        <v>0</v>
      </c>
      <c r="AK15" s="42">
        <f t="shared" si="9"/>
        <v>0</v>
      </c>
      <c r="AL15" s="42">
        <f t="shared" si="9"/>
        <v>0</v>
      </c>
      <c r="AM15" s="42">
        <f t="shared" si="9"/>
        <v>0</v>
      </c>
      <c r="AN15" s="42">
        <f t="shared" si="9"/>
        <v>0</v>
      </c>
      <c r="AO15" s="42">
        <f t="shared" si="9"/>
        <v>0</v>
      </c>
      <c r="AP15" s="42">
        <f t="shared" si="9"/>
        <v>616.1</v>
      </c>
      <c r="AQ15" s="42">
        <f t="shared" si="9"/>
        <v>0</v>
      </c>
      <c r="AR15" s="42">
        <f t="shared" si="9"/>
        <v>0</v>
      </c>
      <c r="AS15" s="42">
        <f t="shared" si="9"/>
        <v>0</v>
      </c>
      <c r="AT15" s="42">
        <f t="shared" si="9"/>
        <v>0</v>
      </c>
      <c r="AU15" s="42">
        <f t="shared" si="9"/>
        <v>4.6</v>
      </c>
      <c r="AV15" s="42">
        <f t="shared" si="9"/>
        <v>0</v>
      </c>
      <c r="AW15" s="42">
        <f t="shared" si="9"/>
        <v>0</v>
      </c>
      <c r="AX15" s="42">
        <f t="shared" si="9"/>
        <v>0</v>
      </c>
      <c r="AY15" s="42">
        <f t="shared" si="9"/>
        <v>0</v>
      </c>
      <c r="AZ15" s="42">
        <f t="shared" si="9"/>
        <v>9.6</v>
      </c>
      <c r="BA15" s="42">
        <f t="shared" si="9"/>
        <v>0</v>
      </c>
      <c r="BB15" s="42">
        <f t="shared" si="9"/>
        <v>0</v>
      </c>
      <c r="BC15" s="42">
        <f t="shared" si="9"/>
        <v>0</v>
      </c>
      <c r="BD15" s="42">
        <f t="shared" si="9"/>
        <v>0</v>
      </c>
      <c r="BE15" s="42">
        <f t="shared" si="9"/>
        <v>4.9</v>
      </c>
      <c r="BF15" s="42">
        <f t="shared" si="9"/>
        <v>0</v>
      </c>
      <c r="BG15" s="42">
        <f t="shared" si="9"/>
        <v>0</v>
      </c>
      <c r="BH15" s="42">
        <f t="shared" si="9"/>
        <v>0</v>
      </c>
      <c r="BI15" s="42">
        <f t="shared" si="9"/>
        <v>0</v>
      </c>
      <c r="BJ15" s="42">
        <f t="shared" si="9"/>
        <v>97.3</v>
      </c>
      <c r="BK15" s="42">
        <f t="shared" si="9"/>
        <v>0</v>
      </c>
      <c r="BL15" s="42">
        <f t="shared" si="9"/>
        <v>0</v>
      </c>
      <c r="BM15" s="42">
        <f t="shared" si="9"/>
        <v>0</v>
      </c>
      <c r="BN15" s="42">
        <f t="shared" si="9"/>
        <v>0</v>
      </c>
      <c r="BO15" s="42">
        <f t="shared" si="9"/>
        <v>0</v>
      </c>
      <c r="BP15" s="42">
        <f aca="true" t="shared" si="10" ref="BP15:BZ15">SUM(BP12:BP14)</f>
        <v>0</v>
      </c>
      <c r="BQ15" s="42">
        <f t="shared" si="10"/>
        <v>0</v>
      </c>
      <c r="BR15" s="42">
        <f t="shared" si="10"/>
        <v>0</v>
      </c>
      <c r="BS15" s="42">
        <f t="shared" si="10"/>
        <v>0</v>
      </c>
      <c r="BT15" s="42">
        <f t="shared" si="10"/>
        <v>0</v>
      </c>
      <c r="BU15" s="42">
        <f t="shared" si="10"/>
        <v>0</v>
      </c>
      <c r="BV15" s="42">
        <f t="shared" si="10"/>
        <v>0</v>
      </c>
      <c r="BW15" s="42">
        <f t="shared" si="10"/>
        <v>0</v>
      </c>
      <c r="BX15" s="42">
        <f t="shared" si="10"/>
        <v>16.1</v>
      </c>
      <c r="BY15" s="42">
        <f t="shared" si="10"/>
        <v>0</v>
      </c>
      <c r="BZ15" s="42">
        <f t="shared" si="10"/>
        <v>3.4</v>
      </c>
      <c r="CA15" s="42">
        <f t="shared" si="1"/>
        <v>771.8</v>
      </c>
      <c r="CB15" s="8"/>
      <c r="CC15" s="42">
        <f>SUM(CC12:CC14)</f>
        <v>1586.3999999999999</v>
      </c>
      <c r="CD15" s="42">
        <f>SUM(CD12:CD14)</f>
        <v>0</v>
      </c>
      <c r="CE15" s="42">
        <f>SUM(CE12:CE14)</f>
        <v>0</v>
      </c>
      <c r="CF15" s="42">
        <f>SUM(CF12:CF14)</f>
        <v>0</v>
      </c>
      <c r="CG15" s="42"/>
      <c r="CH15" s="42">
        <f>CH12</f>
        <v>47.7</v>
      </c>
      <c r="CI15" s="42">
        <f>CI12</f>
        <v>0</v>
      </c>
      <c r="CJ15" s="42">
        <f t="shared" si="2"/>
        <v>1634.1</v>
      </c>
      <c r="CK15" s="54">
        <f t="shared" si="0"/>
        <v>2405.8999999999996</v>
      </c>
    </row>
    <row r="16" spans="1:89" ht="12.75" customHeight="1">
      <c r="A16" s="21"/>
      <c r="B16" s="24"/>
      <c r="C16" s="30" t="s">
        <v>75</v>
      </c>
      <c r="D16" s="40">
        <v>0</v>
      </c>
      <c r="E16" s="40">
        <v>224</v>
      </c>
      <c r="F16" s="40">
        <v>0.5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5.6</v>
      </c>
      <c r="Q16" s="40">
        <v>0.5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13.2</v>
      </c>
      <c r="AP16" s="40">
        <v>8.2</v>
      </c>
      <c r="AQ16" s="40">
        <v>2.1</v>
      </c>
      <c r="AR16" s="40">
        <v>2.2</v>
      </c>
      <c r="AS16" s="40">
        <v>0</v>
      </c>
      <c r="AT16" s="40">
        <v>0</v>
      </c>
      <c r="AU16" s="40">
        <v>0.2</v>
      </c>
      <c r="AV16" s="40">
        <v>0.1</v>
      </c>
      <c r="AW16" s="40">
        <v>267.6</v>
      </c>
      <c r="AX16" s="40">
        <v>0</v>
      </c>
      <c r="AY16" s="40">
        <v>61.2</v>
      </c>
      <c r="AZ16" s="40">
        <v>0</v>
      </c>
      <c r="BA16" s="40">
        <v>738.8</v>
      </c>
      <c r="BB16" s="40">
        <v>6.6</v>
      </c>
      <c r="BC16" s="40">
        <v>57</v>
      </c>
      <c r="BD16" s="40">
        <v>3.7</v>
      </c>
      <c r="BE16" s="40">
        <v>0.2</v>
      </c>
      <c r="BF16" s="40">
        <v>1.7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0.4</v>
      </c>
      <c r="BY16" s="40">
        <v>0</v>
      </c>
      <c r="BZ16" s="40">
        <v>6.2</v>
      </c>
      <c r="CA16" s="40">
        <f t="shared" si="1"/>
        <v>1400.0000000000002</v>
      </c>
      <c r="CB16" s="6"/>
      <c r="CC16" s="40">
        <v>0</v>
      </c>
      <c r="CD16" s="40">
        <v>0</v>
      </c>
      <c r="CE16" s="40">
        <v>0</v>
      </c>
      <c r="CF16" s="40">
        <v>98.3</v>
      </c>
      <c r="CG16" s="40"/>
      <c r="CH16" s="40">
        <v>0</v>
      </c>
      <c r="CI16" s="40">
        <v>34</v>
      </c>
      <c r="CJ16" s="40">
        <f t="shared" si="2"/>
        <v>132.3</v>
      </c>
      <c r="CK16" s="52">
        <f t="shared" si="0"/>
        <v>1532.3000000000002</v>
      </c>
    </row>
    <row r="17" spans="1:89" ht="12.75" customHeight="1">
      <c r="A17" s="22">
        <v>4</v>
      </c>
      <c r="B17" s="25" t="s">
        <v>3</v>
      </c>
      <c r="C17" s="31" t="s">
        <v>76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23.6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140.4</v>
      </c>
      <c r="AX17" s="41">
        <v>0</v>
      </c>
      <c r="AY17" s="41">
        <v>0</v>
      </c>
      <c r="AZ17" s="41">
        <v>0</v>
      </c>
      <c r="BA17" s="41">
        <v>1196.3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f t="shared" si="1"/>
        <v>1360.3</v>
      </c>
      <c r="CB17" s="6"/>
      <c r="CC17" s="41">
        <v>0</v>
      </c>
      <c r="CD17" s="41">
        <v>0</v>
      </c>
      <c r="CE17" s="41">
        <v>0</v>
      </c>
      <c r="CF17" s="41">
        <v>0</v>
      </c>
      <c r="CG17" s="41"/>
      <c r="CH17" s="41">
        <v>0</v>
      </c>
      <c r="CI17" s="41">
        <v>0</v>
      </c>
      <c r="CJ17" s="41">
        <f t="shared" si="2"/>
        <v>0</v>
      </c>
      <c r="CK17" s="53">
        <f t="shared" si="0"/>
        <v>1360.3</v>
      </c>
    </row>
    <row r="18" spans="1:89" ht="12.75" customHeight="1">
      <c r="A18" s="22"/>
      <c r="B18" s="25"/>
      <c r="C18" s="31" t="s">
        <v>77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570.4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f t="shared" si="1"/>
        <v>570.4</v>
      </c>
      <c r="CB18" s="6"/>
      <c r="CC18" s="41">
        <v>0</v>
      </c>
      <c r="CD18" s="41">
        <v>0</v>
      </c>
      <c r="CE18" s="41">
        <v>0</v>
      </c>
      <c r="CF18" s="41">
        <v>0</v>
      </c>
      <c r="CG18" s="41"/>
      <c r="CH18" s="41">
        <v>0</v>
      </c>
      <c r="CI18" s="41">
        <v>0</v>
      </c>
      <c r="CJ18" s="41">
        <f t="shared" si="2"/>
        <v>0</v>
      </c>
      <c r="CK18" s="53">
        <f t="shared" si="0"/>
        <v>570.4</v>
      </c>
    </row>
    <row r="19" spans="1:89" ht="12.75" customHeight="1">
      <c r="A19" s="23"/>
      <c r="B19" s="26"/>
      <c r="C19" s="32" t="s">
        <v>78</v>
      </c>
      <c r="D19" s="47">
        <f aca="true" t="shared" si="11" ref="D19:AI19">SUM(D16:D18)</f>
        <v>0</v>
      </c>
      <c r="E19" s="42">
        <f t="shared" si="11"/>
        <v>224</v>
      </c>
      <c r="F19" s="42">
        <f t="shared" si="11"/>
        <v>0.5</v>
      </c>
      <c r="G19" s="42">
        <f t="shared" si="11"/>
        <v>0</v>
      </c>
      <c r="H19" s="42">
        <f t="shared" si="11"/>
        <v>0</v>
      </c>
      <c r="I19" s="42">
        <f t="shared" si="11"/>
        <v>0</v>
      </c>
      <c r="J19" s="42">
        <f t="shared" si="11"/>
        <v>0</v>
      </c>
      <c r="K19" s="42">
        <f t="shared" si="11"/>
        <v>0</v>
      </c>
      <c r="L19" s="42">
        <f t="shared" si="11"/>
        <v>0</v>
      </c>
      <c r="M19" s="42">
        <f t="shared" si="11"/>
        <v>0</v>
      </c>
      <c r="N19" s="42">
        <f t="shared" si="11"/>
        <v>0</v>
      </c>
      <c r="O19" s="42">
        <f t="shared" si="11"/>
        <v>0</v>
      </c>
      <c r="P19" s="42">
        <f t="shared" si="11"/>
        <v>5.6</v>
      </c>
      <c r="Q19" s="42">
        <f t="shared" si="11"/>
        <v>0.5</v>
      </c>
      <c r="R19" s="42">
        <f t="shared" si="11"/>
        <v>0</v>
      </c>
      <c r="S19" s="42">
        <f t="shared" si="11"/>
        <v>0</v>
      </c>
      <c r="T19" s="42">
        <f t="shared" si="11"/>
        <v>0</v>
      </c>
      <c r="U19" s="42">
        <f t="shared" si="11"/>
        <v>0</v>
      </c>
      <c r="V19" s="42">
        <f t="shared" si="11"/>
        <v>0</v>
      </c>
      <c r="W19" s="42">
        <f t="shared" si="11"/>
        <v>0</v>
      </c>
      <c r="X19" s="42">
        <f t="shared" si="11"/>
        <v>0</v>
      </c>
      <c r="Y19" s="42">
        <f t="shared" si="11"/>
        <v>0</v>
      </c>
      <c r="Z19" s="42">
        <f t="shared" si="11"/>
        <v>0</v>
      </c>
      <c r="AA19" s="42">
        <f t="shared" si="11"/>
        <v>0</v>
      </c>
      <c r="AB19" s="42">
        <f t="shared" si="11"/>
        <v>0</v>
      </c>
      <c r="AC19" s="42">
        <f t="shared" si="11"/>
        <v>0</v>
      </c>
      <c r="AD19" s="42">
        <f t="shared" si="11"/>
        <v>0</v>
      </c>
      <c r="AE19" s="42">
        <f t="shared" si="11"/>
        <v>0</v>
      </c>
      <c r="AF19" s="42">
        <f t="shared" si="11"/>
        <v>0</v>
      </c>
      <c r="AG19" s="42">
        <f t="shared" si="11"/>
        <v>0</v>
      </c>
      <c r="AH19" s="42">
        <f t="shared" si="11"/>
        <v>0</v>
      </c>
      <c r="AI19" s="42">
        <f t="shared" si="11"/>
        <v>0</v>
      </c>
      <c r="AJ19" s="42">
        <f aca="true" t="shared" si="12" ref="AJ19:BO19">SUM(AJ16:AJ18)</f>
        <v>0</v>
      </c>
      <c r="AK19" s="42">
        <f t="shared" si="12"/>
        <v>0</v>
      </c>
      <c r="AL19" s="42">
        <f t="shared" si="12"/>
        <v>0</v>
      </c>
      <c r="AM19" s="42">
        <f t="shared" si="12"/>
        <v>23.6</v>
      </c>
      <c r="AN19" s="42">
        <f t="shared" si="12"/>
        <v>0</v>
      </c>
      <c r="AO19" s="42">
        <f t="shared" si="12"/>
        <v>13.2</v>
      </c>
      <c r="AP19" s="42">
        <f t="shared" si="12"/>
        <v>8.2</v>
      </c>
      <c r="AQ19" s="42">
        <f t="shared" si="12"/>
        <v>2.1</v>
      </c>
      <c r="AR19" s="42">
        <f t="shared" si="12"/>
        <v>2.2</v>
      </c>
      <c r="AS19" s="42">
        <f t="shared" si="12"/>
        <v>0</v>
      </c>
      <c r="AT19" s="42">
        <f t="shared" si="12"/>
        <v>0</v>
      </c>
      <c r="AU19" s="42">
        <f t="shared" si="12"/>
        <v>0.2</v>
      </c>
      <c r="AV19" s="42">
        <f t="shared" si="12"/>
        <v>0.1</v>
      </c>
      <c r="AW19" s="42">
        <f t="shared" si="12"/>
        <v>978.4</v>
      </c>
      <c r="AX19" s="42">
        <f t="shared" si="12"/>
        <v>0</v>
      </c>
      <c r="AY19" s="42">
        <f t="shared" si="12"/>
        <v>61.2</v>
      </c>
      <c r="AZ19" s="42">
        <f t="shared" si="12"/>
        <v>0</v>
      </c>
      <c r="BA19" s="42">
        <f t="shared" si="12"/>
        <v>1935.1</v>
      </c>
      <c r="BB19" s="42">
        <f t="shared" si="12"/>
        <v>6.6</v>
      </c>
      <c r="BC19" s="42">
        <f t="shared" si="12"/>
        <v>57</v>
      </c>
      <c r="BD19" s="42">
        <f t="shared" si="12"/>
        <v>3.7</v>
      </c>
      <c r="BE19" s="42">
        <f t="shared" si="12"/>
        <v>0.2</v>
      </c>
      <c r="BF19" s="42">
        <f t="shared" si="12"/>
        <v>1.7</v>
      </c>
      <c r="BG19" s="42">
        <f t="shared" si="12"/>
        <v>0</v>
      </c>
      <c r="BH19" s="42">
        <f t="shared" si="12"/>
        <v>0</v>
      </c>
      <c r="BI19" s="42">
        <f t="shared" si="12"/>
        <v>0</v>
      </c>
      <c r="BJ19" s="42">
        <f t="shared" si="12"/>
        <v>0</v>
      </c>
      <c r="BK19" s="42">
        <f t="shared" si="12"/>
        <v>0</v>
      </c>
      <c r="BL19" s="42">
        <f t="shared" si="12"/>
        <v>0</v>
      </c>
      <c r="BM19" s="42">
        <f t="shared" si="12"/>
        <v>0</v>
      </c>
      <c r="BN19" s="42">
        <f t="shared" si="12"/>
        <v>0</v>
      </c>
      <c r="BO19" s="42">
        <f t="shared" si="12"/>
        <v>0</v>
      </c>
      <c r="BP19" s="42">
        <f aca="true" t="shared" si="13" ref="BP19:BZ19">SUM(BP16:BP18)</f>
        <v>0</v>
      </c>
      <c r="BQ19" s="42">
        <f t="shared" si="13"/>
        <v>0</v>
      </c>
      <c r="BR19" s="42">
        <f t="shared" si="13"/>
        <v>0</v>
      </c>
      <c r="BS19" s="42">
        <f t="shared" si="13"/>
        <v>0</v>
      </c>
      <c r="BT19" s="42">
        <f t="shared" si="13"/>
        <v>0</v>
      </c>
      <c r="BU19" s="42">
        <f t="shared" si="13"/>
        <v>0</v>
      </c>
      <c r="BV19" s="42">
        <f t="shared" si="13"/>
        <v>0</v>
      </c>
      <c r="BW19" s="42">
        <f t="shared" si="13"/>
        <v>0</v>
      </c>
      <c r="BX19" s="42">
        <f t="shared" si="13"/>
        <v>0.4</v>
      </c>
      <c r="BY19" s="42">
        <f t="shared" si="13"/>
        <v>0</v>
      </c>
      <c r="BZ19" s="42">
        <f t="shared" si="13"/>
        <v>6.2</v>
      </c>
      <c r="CA19" s="42">
        <f t="shared" si="1"/>
        <v>3330.699999999999</v>
      </c>
      <c r="CB19" s="8"/>
      <c r="CC19" s="42">
        <f>SUM(CC16:CC18)</f>
        <v>0</v>
      </c>
      <c r="CD19" s="42">
        <f>SUM(CD16:CD18)</f>
        <v>0</v>
      </c>
      <c r="CE19" s="42">
        <f>SUM(CE16:CE18)</f>
        <v>0</v>
      </c>
      <c r="CF19" s="42">
        <f>SUM(CF16:CF18)</f>
        <v>98.3</v>
      </c>
      <c r="CG19" s="42"/>
      <c r="CH19" s="42">
        <f>CH16</f>
        <v>0</v>
      </c>
      <c r="CI19" s="42">
        <f>CI16</f>
        <v>34</v>
      </c>
      <c r="CJ19" s="42">
        <f t="shared" si="2"/>
        <v>132.3</v>
      </c>
      <c r="CK19" s="54">
        <f t="shared" si="0"/>
        <v>3462.999999999999</v>
      </c>
    </row>
    <row r="20" spans="1:89" ht="12.75" customHeight="1">
      <c r="A20" s="21"/>
      <c r="B20" s="24"/>
      <c r="C20" s="30" t="s">
        <v>75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v>0</v>
      </c>
      <c r="BX20" s="40">
        <v>0</v>
      </c>
      <c r="BY20" s="40">
        <v>0</v>
      </c>
      <c r="BZ20" s="40">
        <v>0</v>
      </c>
      <c r="CA20" s="40">
        <f t="shared" si="1"/>
        <v>0</v>
      </c>
      <c r="CB20" s="6"/>
      <c r="CC20" s="40">
        <v>0</v>
      </c>
      <c r="CD20" s="40">
        <v>0</v>
      </c>
      <c r="CE20" s="40">
        <v>0</v>
      </c>
      <c r="CF20" s="40">
        <v>0</v>
      </c>
      <c r="CG20" s="40"/>
      <c r="CH20" s="40">
        <v>0</v>
      </c>
      <c r="CI20" s="40">
        <v>0</v>
      </c>
      <c r="CJ20" s="40">
        <f t="shared" si="2"/>
        <v>0</v>
      </c>
      <c r="CK20" s="52">
        <f t="shared" si="0"/>
        <v>0</v>
      </c>
    </row>
    <row r="21" spans="1:89" ht="12.75" customHeight="1">
      <c r="A21" s="22">
        <v>5</v>
      </c>
      <c r="B21" s="25" t="s">
        <v>4</v>
      </c>
      <c r="C21" s="31" t="s">
        <v>76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102.2</v>
      </c>
      <c r="S21" s="41">
        <v>62</v>
      </c>
      <c r="T21" s="41">
        <v>0.2</v>
      </c>
      <c r="U21" s="41">
        <v>0</v>
      </c>
      <c r="V21" s="41">
        <v>0</v>
      </c>
      <c r="W21" s="41">
        <v>0</v>
      </c>
      <c r="X21" s="41">
        <v>0</v>
      </c>
      <c r="Y21" s="41">
        <v>7.7</v>
      </c>
      <c r="Z21" s="41">
        <v>0</v>
      </c>
      <c r="AA21" s="41">
        <v>0.1</v>
      </c>
      <c r="AB21" s="41">
        <v>0</v>
      </c>
      <c r="AC21" s="41">
        <v>10.3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0.3</v>
      </c>
      <c r="AL21" s="41">
        <v>10.8</v>
      </c>
      <c r="AM21" s="41">
        <v>0</v>
      </c>
      <c r="AN21" s="41">
        <v>0</v>
      </c>
      <c r="AO21" s="41">
        <v>0</v>
      </c>
      <c r="AP21" s="41">
        <v>0.6</v>
      </c>
      <c r="AQ21" s="41">
        <v>0.6</v>
      </c>
      <c r="AR21" s="41">
        <v>0</v>
      </c>
      <c r="AS21" s="41">
        <v>0</v>
      </c>
      <c r="AT21" s="41">
        <v>5.1</v>
      </c>
      <c r="AU21" s="41">
        <v>0</v>
      </c>
      <c r="AV21" s="41">
        <v>0.4</v>
      </c>
      <c r="AW21" s="41">
        <v>0</v>
      </c>
      <c r="AX21" s="41">
        <v>0</v>
      </c>
      <c r="AY21" s="41">
        <v>0</v>
      </c>
      <c r="AZ21" s="41">
        <v>0.7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2.3</v>
      </c>
      <c r="BG21" s="41">
        <v>0</v>
      </c>
      <c r="BH21" s="41">
        <v>7.6</v>
      </c>
      <c r="BI21" s="41">
        <v>0.4</v>
      </c>
      <c r="BJ21" s="41">
        <v>11.7</v>
      </c>
      <c r="BK21" s="41">
        <v>0</v>
      </c>
      <c r="BL21" s="41">
        <v>0</v>
      </c>
      <c r="BM21" s="41">
        <v>2.1</v>
      </c>
      <c r="BN21" s="41">
        <v>0.7</v>
      </c>
      <c r="BO21" s="41">
        <v>0.1</v>
      </c>
      <c r="BP21" s="41">
        <v>0</v>
      </c>
      <c r="BQ21" s="41">
        <v>0.7</v>
      </c>
      <c r="BR21" s="41">
        <v>3.3</v>
      </c>
      <c r="BS21" s="41">
        <v>0</v>
      </c>
      <c r="BT21" s="41">
        <v>1.7</v>
      </c>
      <c r="BU21" s="41">
        <v>0</v>
      </c>
      <c r="BV21" s="41">
        <v>0</v>
      </c>
      <c r="BW21" s="41">
        <v>0.5</v>
      </c>
      <c r="BX21" s="41">
        <v>0</v>
      </c>
      <c r="BY21" s="41">
        <v>0.1</v>
      </c>
      <c r="BZ21" s="41">
        <v>0</v>
      </c>
      <c r="CA21" s="41">
        <f t="shared" si="1"/>
        <v>232.19999999999993</v>
      </c>
      <c r="CB21" s="6"/>
      <c r="CC21" s="41">
        <v>539.6</v>
      </c>
      <c r="CD21" s="41">
        <v>0</v>
      </c>
      <c r="CE21" s="41">
        <v>0</v>
      </c>
      <c r="CF21" s="41">
        <v>0</v>
      </c>
      <c r="CG21" s="41"/>
      <c r="CH21" s="41">
        <v>0</v>
      </c>
      <c r="CI21" s="41">
        <v>0</v>
      </c>
      <c r="CJ21" s="41">
        <f t="shared" si="2"/>
        <v>539.6</v>
      </c>
      <c r="CK21" s="53">
        <f t="shared" si="0"/>
        <v>771.8</v>
      </c>
    </row>
    <row r="22" spans="1:89" ht="12.75" customHeight="1">
      <c r="A22" s="22"/>
      <c r="B22" s="25"/>
      <c r="C22" s="31" t="s">
        <v>77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f t="shared" si="1"/>
        <v>0</v>
      </c>
      <c r="CB22" s="6"/>
      <c r="CC22" s="41">
        <v>270.1</v>
      </c>
      <c r="CD22" s="41">
        <v>0</v>
      </c>
      <c r="CE22" s="41">
        <v>0</v>
      </c>
      <c r="CF22" s="41">
        <v>0</v>
      </c>
      <c r="CG22" s="41"/>
      <c r="CH22" s="41">
        <v>0</v>
      </c>
      <c r="CI22" s="41">
        <v>0</v>
      </c>
      <c r="CJ22" s="41">
        <f t="shared" si="2"/>
        <v>270.1</v>
      </c>
      <c r="CK22" s="53">
        <f t="shared" si="0"/>
        <v>270.1</v>
      </c>
    </row>
    <row r="23" spans="1:89" ht="12.75" customHeight="1">
      <c r="A23" s="23"/>
      <c r="B23" s="26"/>
      <c r="C23" s="32" t="s">
        <v>78</v>
      </c>
      <c r="D23" s="47">
        <f aca="true" t="shared" si="14" ref="D23:AI23">SUM(D20:D22)</f>
        <v>0</v>
      </c>
      <c r="E23" s="42">
        <f t="shared" si="14"/>
        <v>0</v>
      </c>
      <c r="F23" s="42">
        <f t="shared" si="14"/>
        <v>0</v>
      </c>
      <c r="G23" s="42">
        <f t="shared" si="14"/>
        <v>0</v>
      </c>
      <c r="H23" s="42">
        <f t="shared" si="14"/>
        <v>0</v>
      </c>
      <c r="I23" s="42">
        <f t="shared" si="14"/>
        <v>0</v>
      </c>
      <c r="J23" s="42">
        <f t="shared" si="14"/>
        <v>0</v>
      </c>
      <c r="K23" s="42">
        <f t="shared" si="14"/>
        <v>0</v>
      </c>
      <c r="L23" s="42">
        <f t="shared" si="14"/>
        <v>0</v>
      </c>
      <c r="M23" s="42">
        <f t="shared" si="14"/>
        <v>0</v>
      </c>
      <c r="N23" s="42">
        <f t="shared" si="14"/>
        <v>0</v>
      </c>
      <c r="O23" s="42">
        <f t="shared" si="14"/>
        <v>0</v>
      </c>
      <c r="P23" s="42">
        <f t="shared" si="14"/>
        <v>0</v>
      </c>
      <c r="Q23" s="42">
        <f t="shared" si="14"/>
        <v>0</v>
      </c>
      <c r="R23" s="42">
        <f t="shared" si="14"/>
        <v>102.2</v>
      </c>
      <c r="S23" s="42">
        <f t="shared" si="14"/>
        <v>62</v>
      </c>
      <c r="T23" s="42">
        <f t="shared" si="14"/>
        <v>0.2</v>
      </c>
      <c r="U23" s="42">
        <f t="shared" si="14"/>
        <v>0</v>
      </c>
      <c r="V23" s="42">
        <f t="shared" si="14"/>
        <v>0</v>
      </c>
      <c r="W23" s="42">
        <f t="shared" si="14"/>
        <v>0</v>
      </c>
      <c r="X23" s="42">
        <f t="shared" si="14"/>
        <v>0</v>
      </c>
      <c r="Y23" s="42">
        <f t="shared" si="14"/>
        <v>7.7</v>
      </c>
      <c r="Z23" s="42">
        <f t="shared" si="14"/>
        <v>0</v>
      </c>
      <c r="AA23" s="42">
        <f t="shared" si="14"/>
        <v>0.1</v>
      </c>
      <c r="AB23" s="42">
        <f t="shared" si="14"/>
        <v>0</v>
      </c>
      <c r="AC23" s="42">
        <f t="shared" si="14"/>
        <v>10.3</v>
      </c>
      <c r="AD23" s="42">
        <f t="shared" si="14"/>
        <v>0</v>
      </c>
      <c r="AE23" s="42">
        <f t="shared" si="14"/>
        <v>0</v>
      </c>
      <c r="AF23" s="42">
        <f t="shared" si="14"/>
        <v>0</v>
      </c>
      <c r="AG23" s="42">
        <f t="shared" si="14"/>
        <v>0</v>
      </c>
      <c r="AH23" s="42">
        <f t="shared" si="14"/>
        <v>0</v>
      </c>
      <c r="AI23" s="42">
        <f t="shared" si="14"/>
        <v>0</v>
      </c>
      <c r="AJ23" s="42">
        <f aca="true" t="shared" si="15" ref="AJ23:BO23">SUM(AJ20:AJ22)</f>
        <v>0</v>
      </c>
      <c r="AK23" s="42">
        <f t="shared" si="15"/>
        <v>0.3</v>
      </c>
      <c r="AL23" s="42">
        <f t="shared" si="15"/>
        <v>10.8</v>
      </c>
      <c r="AM23" s="42">
        <f t="shared" si="15"/>
        <v>0</v>
      </c>
      <c r="AN23" s="42">
        <f t="shared" si="15"/>
        <v>0</v>
      </c>
      <c r="AO23" s="42">
        <f t="shared" si="15"/>
        <v>0</v>
      </c>
      <c r="AP23" s="42">
        <f t="shared" si="15"/>
        <v>0.6</v>
      </c>
      <c r="AQ23" s="42">
        <f t="shared" si="15"/>
        <v>0.6</v>
      </c>
      <c r="AR23" s="42">
        <f t="shared" si="15"/>
        <v>0</v>
      </c>
      <c r="AS23" s="42">
        <f t="shared" si="15"/>
        <v>0</v>
      </c>
      <c r="AT23" s="42">
        <f t="shared" si="15"/>
        <v>5.1</v>
      </c>
      <c r="AU23" s="42">
        <f t="shared" si="15"/>
        <v>0</v>
      </c>
      <c r="AV23" s="42">
        <f t="shared" si="15"/>
        <v>0.4</v>
      </c>
      <c r="AW23" s="42">
        <f t="shared" si="15"/>
        <v>0</v>
      </c>
      <c r="AX23" s="42">
        <f t="shared" si="15"/>
        <v>0</v>
      </c>
      <c r="AY23" s="42">
        <f t="shared" si="15"/>
        <v>0</v>
      </c>
      <c r="AZ23" s="42">
        <f t="shared" si="15"/>
        <v>0.7</v>
      </c>
      <c r="BA23" s="42">
        <f t="shared" si="15"/>
        <v>0</v>
      </c>
      <c r="BB23" s="42">
        <f t="shared" si="15"/>
        <v>0</v>
      </c>
      <c r="BC23" s="42">
        <f t="shared" si="15"/>
        <v>0</v>
      </c>
      <c r="BD23" s="42">
        <f t="shared" si="15"/>
        <v>0</v>
      </c>
      <c r="BE23" s="42">
        <f t="shared" si="15"/>
        <v>0</v>
      </c>
      <c r="BF23" s="42">
        <f t="shared" si="15"/>
        <v>2.3</v>
      </c>
      <c r="BG23" s="42">
        <f t="shared" si="15"/>
        <v>0</v>
      </c>
      <c r="BH23" s="42">
        <f t="shared" si="15"/>
        <v>7.6</v>
      </c>
      <c r="BI23" s="42">
        <f t="shared" si="15"/>
        <v>0.4</v>
      </c>
      <c r="BJ23" s="42">
        <f t="shared" si="15"/>
        <v>11.7</v>
      </c>
      <c r="BK23" s="42">
        <f t="shared" si="15"/>
        <v>0</v>
      </c>
      <c r="BL23" s="42">
        <f t="shared" si="15"/>
        <v>0</v>
      </c>
      <c r="BM23" s="42">
        <f t="shared" si="15"/>
        <v>2.1</v>
      </c>
      <c r="BN23" s="42">
        <f t="shared" si="15"/>
        <v>0.7</v>
      </c>
      <c r="BO23" s="42">
        <f t="shared" si="15"/>
        <v>0.1</v>
      </c>
      <c r="BP23" s="42">
        <f aca="true" t="shared" si="16" ref="BP23:BZ23">SUM(BP20:BP22)</f>
        <v>0</v>
      </c>
      <c r="BQ23" s="42">
        <f t="shared" si="16"/>
        <v>0.7</v>
      </c>
      <c r="BR23" s="42">
        <f t="shared" si="16"/>
        <v>3.3</v>
      </c>
      <c r="BS23" s="42">
        <f t="shared" si="16"/>
        <v>0</v>
      </c>
      <c r="BT23" s="42">
        <f t="shared" si="16"/>
        <v>1.7</v>
      </c>
      <c r="BU23" s="42">
        <f t="shared" si="16"/>
        <v>0</v>
      </c>
      <c r="BV23" s="42">
        <f t="shared" si="16"/>
        <v>0</v>
      </c>
      <c r="BW23" s="42">
        <f t="shared" si="16"/>
        <v>0.5</v>
      </c>
      <c r="BX23" s="42">
        <f t="shared" si="16"/>
        <v>0</v>
      </c>
      <c r="BY23" s="42">
        <f t="shared" si="16"/>
        <v>0.1</v>
      </c>
      <c r="BZ23" s="42">
        <f t="shared" si="16"/>
        <v>0</v>
      </c>
      <c r="CA23" s="42">
        <f t="shared" si="1"/>
        <v>232.19999999999993</v>
      </c>
      <c r="CB23" s="8"/>
      <c r="CC23" s="42">
        <f>SUM(CC20:CC22)</f>
        <v>809.7</v>
      </c>
      <c r="CD23" s="42">
        <f>SUM(CD20:CD22)</f>
        <v>0</v>
      </c>
      <c r="CE23" s="42">
        <f>SUM(CE20:CE22)</f>
        <v>0</v>
      </c>
      <c r="CF23" s="42">
        <f>SUM(CF20:CF22)</f>
        <v>0</v>
      </c>
      <c r="CG23" s="42"/>
      <c r="CH23" s="42">
        <f>CH20</f>
        <v>0</v>
      </c>
      <c r="CI23" s="42">
        <f>CI20</f>
        <v>0</v>
      </c>
      <c r="CJ23" s="42">
        <f t="shared" si="2"/>
        <v>809.7</v>
      </c>
      <c r="CK23" s="54">
        <f t="shared" si="0"/>
        <v>1041.9</v>
      </c>
    </row>
    <row r="24" spans="1:89" ht="12.75" customHeight="1">
      <c r="A24" s="21"/>
      <c r="B24" s="24"/>
      <c r="C24" s="30" t="s">
        <v>75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f t="shared" si="1"/>
        <v>0</v>
      </c>
      <c r="CB24" s="6"/>
      <c r="CC24" s="40">
        <v>0</v>
      </c>
      <c r="CD24" s="40">
        <v>0</v>
      </c>
      <c r="CE24" s="40">
        <v>0</v>
      </c>
      <c r="CF24" s="40">
        <v>0</v>
      </c>
      <c r="CG24" s="40"/>
      <c r="CH24" s="40">
        <v>0</v>
      </c>
      <c r="CI24" s="40">
        <v>0</v>
      </c>
      <c r="CJ24" s="40">
        <f t="shared" si="2"/>
        <v>0</v>
      </c>
      <c r="CK24" s="52">
        <f t="shared" si="0"/>
        <v>0</v>
      </c>
    </row>
    <row r="25" spans="1:89" ht="12.75" customHeight="1">
      <c r="A25" s="22">
        <v>6</v>
      </c>
      <c r="B25" s="25" t="s">
        <v>5</v>
      </c>
      <c r="C25" s="31" t="s">
        <v>76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195.7</v>
      </c>
      <c r="V25" s="41">
        <v>0.9</v>
      </c>
      <c r="W25" s="41">
        <v>6.1</v>
      </c>
      <c r="X25" s="41">
        <v>0</v>
      </c>
      <c r="Y25" s="41">
        <v>7.9</v>
      </c>
      <c r="Z25" s="41">
        <v>0</v>
      </c>
      <c r="AA25" s="41">
        <v>9.3</v>
      </c>
      <c r="AB25" s="41">
        <v>6.3</v>
      </c>
      <c r="AC25" s="41">
        <v>16.6</v>
      </c>
      <c r="AD25" s="41">
        <v>0</v>
      </c>
      <c r="AE25" s="41">
        <v>277.1</v>
      </c>
      <c r="AF25" s="41">
        <v>5.5</v>
      </c>
      <c r="AG25" s="41">
        <v>0</v>
      </c>
      <c r="AH25" s="41">
        <v>24.6</v>
      </c>
      <c r="AI25" s="41">
        <v>0.8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f t="shared" si="1"/>
        <v>550.8000000000001</v>
      </c>
      <c r="CB25" s="6"/>
      <c r="CC25" s="41">
        <v>0</v>
      </c>
      <c r="CD25" s="41">
        <v>0</v>
      </c>
      <c r="CE25" s="41">
        <v>0</v>
      </c>
      <c r="CF25" s="41">
        <v>0</v>
      </c>
      <c r="CG25" s="41"/>
      <c r="CH25" s="41">
        <v>0</v>
      </c>
      <c r="CI25" s="41">
        <v>0</v>
      </c>
      <c r="CJ25" s="41">
        <f t="shared" si="2"/>
        <v>0</v>
      </c>
      <c r="CK25" s="53">
        <f t="shared" si="0"/>
        <v>550.8000000000001</v>
      </c>
    </row>
    <row r="26" spans="1:89" ht="12.75" customHeight="1">
      <c r="A26" s="22"/>
      <c r="B26" s="25"/>
      <c r="C26" s="31" t="s">
        <v>77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37.8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f t="shared" si="1"/>
        <v>37.8</v>
      </c>
      <c r="CB26" s="6"/>
      <c r="CC26" s="41">
        <v>0</v>
      </c>
      <c r="CD26" s="41">
        <v>0</v>
      </c>
      <c r="CE26" s="41">
        <v>0</v>
      </c>
      <c r="CF26" s="41">
        <v>0</v>
      </c>
      <c r="CG26" s="41"/>
      <c r="CH26" s="41">
        <v>0</v>
      </c>
      <c r="CI26" s="41">
        <v>0</v>
      </c>
      <c r="CJ26" s="41">
        <f t="shared" si="2"/>
        <v>0</v>
      </c>
      <c r="CK26" s="53">
        <f t="shared" si="0"/>
        <v>37.8</v>
      </c>
    </row>
    <row r="27" spans="1:89" ht="12.75" customHeight="1">
      <c r="A27" s="23"/>
      <c r="B27" s="26"/>
      <c r="C27" s="32" t="s">
        <v>78</v>
      </c>
      <c r="D27" s="47">
        <f aca="true" t="shared" si="17" ref="D27:AI27">SUM(D24:D26)</f>
        <v>0</v>
      </c>
      <c r="E27" s="42">
        <f t="shared" si="17"/>
        <v>0</v>
      </c>
      <c r="F27" s="42">
        <f t="shared" si="17"/>
        <v>0</v>
      </c>
      <c r="G27" s="42">
        <f t="shared" si="17"/>
        <v>0</v>
      </c>
      <c r="H27" s="42">
        <f t="shared" si="17"/>
        <v>0</v>
      </c>
      <c r="I27" s="42">
        <f t="shared" si="17"/>
        <v>0</v>
      </c>
      <c r="J27" s="42">
        <f t="shared" si="17"/>
        <v>0</v>
      </c>
      <c r="K27" s="42">
        <f t="shared" si="17"/>
        <v>0</v>
      </c>
      <c r="L27" s="42">
        <f t="shared" si="17"/>
        <v>0</v>
      </c>
      <c r="M27" s="42">
        <f t="shared" si="17"/>
        <v>0</v>
      </c>
      <c r="N27" s="42">
        <f t="shared" si="17"/>
        <v>0</v>
      </c>
      <c r="O27" s="42">
        <f t="shared" si="17"/>
        <v>0</v>
      </c>
      <c r="P27" s="42">
        <f t="shared" si="17"/>
        <v>0</v>
      </c>
      <c r="Q27" s="42">
        <f t="shared" si="17"/>
        <v>0</v>
      </c>
      <c r="R27" s="42">
        <f t="shared" si="17"/>
        <v>0</v>
      </c>
      <c r="S27" s="42">
        <f t="shared" si="17"/>
        <v>0</v>
      </c>
      <c r="T27" s="42">
        <f t="shared" si="17"/>
        <v>0</v>
      </c>
      <c r="U27" s="42">
        <f t="shared" si="17"/>
        <v>195.7</v>
      </c>
      <c r="V27" s="42">
        <f t="shared" si="17"/>
        <v>0.9</v>
      </c>
      <c r="W27" s="42">
        <f t="shared" si="17"/>
        <v>6.1</v>
      </c>
      <c r="X27" s="42">
        <f t="shared" si="17"/>
        <v>0</v>
      </c>
      <c r="Y27" s="42">
        <f t="shared" si="17"/>
        <v>7.9</v>
      </c>
      <c r="Z27" s="42">
        <f t="shared" si="17"/>
        <v>0</v>
      </c>
      <c r="AA27" s="42">
        <f t="shared" si="17"/>
        <v>9.3</v>
      </c>
      <c r="AB27" s="42">
        <f t="shared" si="17"/>
        <v>6.3</v>
      </c>
      <c r="AC27" s="42">
        <f t="shared" si="17"/>
        <v>16.6</v>
      </c>
      <c r="AD27" s="42">
        <f t="shared" si="17"/>
        <v>0</v>
      </c>
      <c r="AE27" s="42">
        <f t="shared" si="17"/>
        <v>314.90000000000003</v>
      </c>
      <c r="AF27" s="42">
        <f t="shared" si="17"/>
        <v>5.5</v>
      </c>
      <c r="AG27" s="42">
        <f t="shared" si="17"/>
        <v>0</v>
      </c>
      <c r="AH27" s="42">
        <f t="shared" si="17"/>
        <v>24.6</v>
      </c>
      <c r="AI27" s="42">
        <f t="shared" si="17"/>
        <v>0.8</v>
      </c>
      <c r="AJ27" s="42">
        <f aca="true" t="shared" si="18" ref="AJ27:BO27">SUM(AJ24:AJ26)</f>
        <v>0</v>
      </c>
      <c r="AK27" s="42">
        <f t="shared" si="18"/>
        <v>0</v>
      </c>
      <c r="AL27" s="42">
        <f t="shared" si="18"/>
        <v>0</v>
      </c>
      <c r="AM27" s="42">
        <f t="shared" si="18"/>
        <v>0</v>
      </c>
      <c r="AN27" s="42">
        <f t="shared" si="18"/>
        <v>0</v>
      </c>
      <c r="AO27" s="42">
        <f t="shared" si="18"/>
        <v>0</v>
      </c>
      <c r="AP27" s="42">
        <f t="shared" si="18"/>
        <v>0</v>
      </c>
      <c r="AQ27" s="42">
        <f t="shared" si="18"/>
        <v>0</v>
      </c>
      <c r="AR27" s="42">
        <f t="shared" si="18"/>
        <v>0</v>
      </c>
      <c r="AS27" s="42">
        <f t="shared" si="18"/>
        <v>0</v>
      </c>
      <c r="AT27" s="42">
        <f t="shared" si="18"/>
        <v>0</v>
      </c>
      <c r="AU27" s="42">
        <f t="shared" si="18"/>
        <v>0</v>
      </c>
      <c r="AV27" s="42">
        <f t="shared" si="18"/>
        <v>0</v>
      </c>
      <c r="AW27" s="42">
        <f t="shared" si="18"/>
        <v>0</v>
      </c>
      <c r="AX27" s="42">
        <f t="shared" si="18"/>
        <v>0</v>
      </c>
      <c r="AY27" s="42">
        <f t="shared" si="18"/>
        <v>0</v>
      </c>
      <c r="AZ27" s="42">
        <f t="shared" si="18"/>
        <v>0</v>
      </c>
      <c r="BA27" s="42">
        <f t="shared" si="18"/>
        <v>0</v>
      </c>
      <c r="BB27" s="42">
        <f t="shared" si="18"/>
        <v>0</v>
      </c>
      <c r="BC27" s="42">
        <f t="shared" si="18"/>
        <v>0</v>
      </c>
      <c r="BD27" s="42">
        <f t="shared" si="18"/>
        <v>0</v>
      </c>
      <c r="BE27" s="42">
        <f t="shared" si="18"/>
        <v>0</v>
      </c>
      <c r="BF27" s="42">
        <f t="shared" si="18"/>
        <v>0</v>
      </c>
      <c r="BG27" s="42">
        <f t="shared" si="18"/>
        <v>0</v>
      </c>
      <c r="BH27" s="42">
        <f t="shared" si="18"/>
        <v>0</v>
      </c>
      <c r="BI27" s="42">
        <f t="shared" si="18"/>
        <v>0</v>
      </c>
      <c r="BJ27" s="42">
        <f t="shared" si="18"/>
        <v>0</v>
      </c>
      <c r="BK27" s="42">
        <f t="shared" si="18"/>
        <v>0</v>
      </c>
      <c r="BL27" s="42">
        <f t="shared" si="18"/>
        <v>0</v>
      </c>
      <c r="BM27" s="42">
        <f t="shared" si="18"/>
        <v>0</v>
      </c>
      <c r="BN27" s="42">
        <f t="shared" si="18"/>
        <v>0</v>
      </c>
      <c r="BO27" s="42">
        <f t="shared" si="18"/>
        <v>0</v>
      </c>
      <c r="BP27" s="42">
        <f aca="true" t="shared" si="19" ref="BP27:BZ27">SUM(BP24:BP26)</f>
        <v>0</v>
      </c>
      <c r="BQ27" s="42">
        <f t="shared" si="19"/>
        <v>0</v>
      </c>
      <c r="BR27" s="42">
        <f t="shared" si="19"/>
        <v>0</v>
      </c>
      <c r="BS27" s="42">
        <f t="shared" si="19"/>
        <v>0</v>
      </c>
      <c r="BT27" s="42">
        <f t="shared" si="19"/>
        <v>0</v>
      </c>
      <c r="BU27" s="42">
        <f t="shared" si="19"/>
        <v>0</v>
      </c>
      <c r="BV27" s="42">
        <f t="shared" si="19"/>
        <v>0</v>
      </c>
      <c r="BW27" s="42">
        <f t="shared" si="19"/>
        <v>0</v>
      </c>
      <c r="BX27" s="42">
        <f t="shared" si="19"/>
        <v>0</v>
      </c>
      <c r="BY27" s="42">
        <f t="shared" si="19"/>
        <v>0</v>
      </c>
      <c r="BZ27" s="42">
        <f t="shared" si="19"/>
        <v>0</v>
      </c>
      <c r="CA27" s="42">
        <f t="shared" si="1"/>
        <v>588.6</v>
      </c>
      <c r="CB27" s="8"/>
      <c r="CC27" s="42">
        <f>SUM(CC24:CC26)</f>
        <v>0</v>
      </c>
      <c r="CD27" s="42">
        <f>SUM(CD24:CD26)</f>
        <v>0</v>
      </c>
      <c r="CE27" s="42">
        <f>SUM(CE24:CE26)</f>
        <v>0</v>
      </c>
      <c r="CF27" s="42">
        <f>SUM(CF24:CF26)</f>
        <v>0</v>
      </c>
      <c r="CG27" s="42"/>
      <c r="CH27" s="42">
        <f>CH24</f>
        <v>0</v>
      </c>
      <c r="CI27" s="42">
        <f>CI24</f>
        <v>0</v>
      </c>
      <c r="CJ27" s="42">
        <f t="shared" si="2"/>
        <v>0</v>
      </c>
      <c r="CK27" s="54">
        <f t="shared" si="0"/>
        <v>588.6</v>
      </c>
    </row>
    <row r="28" spans="1:89" ht="12.75" customHeight="1">
      <c r="A28" s="21"/>
      <c r="B28" s="24"/>
      <c r="C28" s="30" t="s">
        <v>75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>
        <v>0</v>
      </c>
      <c r="CA28" s="40">
        <f t="shared" si="1"/>
        <v>0</v>
      </c>
      <c r="CB28" s="6"/>
      <c r="CC28" s="40">
        <v>0</v>
      </c>
      <c r="CD28" s="40">
        <v>0</v>
      </c>
      <c r="CE28" s="40">
        <v>0</v>
      </c>
      <c r="CF28" s="40">
        <v>0</v>
      </c>
      <c r="CG28" s="40"/>
      <c r="CH28" s="40">
        <v>0</v>
      </c>
      <c r="CI28" s="40">
        <v>0</v>
      </c>
      <c r="CJ28" s="40">
        <f t="shared" si="2"/>
        <v>0</v>
      </c>
      <c r="CK28" s="52">
        <f t="shared" si="0"/>
        <v>0</v>
      </c>
    </row>
    <row r="29" spans="1:89" ht="12.75" customHeight="1">
      <c r="A29" s="22">
        <v>7</v>
      </c>
      <c r="B29" s="25" t="s">
        <v>6</v>
      </c>
      <c r="C29" s="31" t="s">
        <v>76</v>
      </c>
      <c r="D29" s="41">
        <v>1263.5</v>
      </c>
      <c r="E29" s="41">
        <v>244.8</v>
      </c>
      <c r="F29" s="41">
        <v>0</v>
      </c>
      <c r="G29" s="41">
        <v>31</v>
      </c>
      <c r="H29" s="41">
        <v>0</v>
      </c>
      <c r="I29" s="41">
        <v>0</v>
      </c>
      <c r="J29" s="41">
        <v>0</v>
      </c>
      <c r="K29" s="41">
        <v>0</v>
      </c>
      <c r="L29" s="41">
        <v>5.2</v>
      </c>
      <c r="M29" s="41">
        <v>996.7</v>
      </c>
      <c r="N29" s="41">
        <v>0</v>
      </c>
      <c r="O29" s="41">
        <v>141.2</v>
      </c>
      <c r="P29" s="41">
        <v>46.7</v>
      </c>
      <c r="Q29" s="41">
        <v>106.5</v>
      </c>
      <c r="R29" s="41">
        <v>562.4</v>
      </c>
      <c r="S29" s="41">
        <v>263.7</v>
      </c>
      <c r="T29" s="41">
        <v>556.4</v>
      </c>
      <c r="U29" s="41">
        <v>324.4</v>
      </c>
      <c r="V29" s="41">
        <v>0.1</v>
      </c>
      <c r="W29" s="41">
        <v>53.3</v>
      </c>
      <c r="X29" s="41">
        <v>208.6</v>
      </c>
      <c r="Y29" s="41">
        <v>67.6</v>
      </c>
      <c r="Z29" s="41">
        <v>36.1</v>
      </c>
      <c r="AA29" s="41">
        <v>133.5</v>
      </c>
      <c r="AB29" s="41">
        <v>20.6</v>
      </c>
      <c r="AC29" s="41">
        <v>38.2</v>
      </c>
      <c r="AD29" s="41">
        <v>0</v>
      </c>
      <c r="AE29" s="41">
        <v>144</v>
      </c>
      <c r="AF29" s="41">
        <v>10.9</v>
      </c>
      <c r="AG29" s="41">
        <v>12.9</v>
      </c>
      <c r="AH29" s="41">
        <v>273.3</v>
      </c>
      <c r="AI29" s="41">
        <v>5</v>
      </c>
      <c r="AJ29" s="41">
        <v>31.3</v>
      </c>
      <c r="AK29" s="41">
        <v>65.7</v>
      </c>
      <c r="AL29" s="41">
        <v>2.8</v>
      </c>
      <c r="AM29" s="41">
        <v>133.2</v>
      </c>
      <c r="AN29" s="41">
        <v>28.9</v>
      </c>
      <c r="AO29" s="41">
        <v>59.2</v>
      </c>
      <c r="AP29" s="41">
        <v>21.7</v>
      </c>
      <c r="AQ29" s="41">
        <v>26.9</v>
      </c>
      <c r="AR29" s="41">
        <v>99.2</v>
      </c>
      <c r="AS29" s="41">
        <v>0</v>
      </c>
      <c r="AT29" s="41">
        <v>52.1</v>
      </c>
      <c r="AU29" s="41">
        <v>23.3</v>
      </c>
      <c r="AV29" s="41">
        <v>6.5</v>
      </c>
      <c r="AW29" s="41">
        <v>44.5</v>
      </c>
      <c r="AX29" s="41">
        <v>10.7</v>
      </c>
      <c r="AY29" s="41">
        <v>10.6</v>
      </c>
      <c r="AZ29" s="41">
        <v>19.4</v>
      </c>
      <c r="BA29" s="41">
        <v>630.4</v>
      </c>
      <c r="BB29" s="41">
        <v>8.9</v>
      </c>
      <c r="BC29" s="41">
        <v>35.1</v>
      </c>
      <c r="BD29" s="41">
        <v>45</v>
      </c>
      <c r="BE29" s="41">
        <v>1.9</v>
      </c>
      <c r="BF29" s="41">
        <v>51.2</v>
      </c>
      <c r="BG29" s="41">
        <v>143.3</v>
      </c>
      <c r="BH29" s="41">
        <v>250.5</v>
      </c>
      <c r="BI29" s="41">
        <v>112.4</v>
      </c>
      <c r="BJ29" s="41">
        <v>107.6</v>
      </c>
      <c r="BK29" s="41">
        <v>1993.4</v>
      </c>
      <c r="BL29" s="41">
        <v>0.4</v>
      </c>
      <c r="BM29" s="41">
        <v>15.5</v>
      </c>
      <c r="BN29" s="41">
        <v>26.7</v>
      </c>
      <c r="BO29" s="41">
        <v>6.5</v>
      </c>
      <c r="BP29" s="41">
        <v>1.2</v>
      </c>
      <c r="BQ29" s="41">
        <v>21.6</v>
      </c>
      <c r="BR29" s="41">
        <v>106.8</v>
      </c>
      <c r="BS29" s="41">
        <v>0</v>
      </c>
      <c r="BT29" s="41">
        <v>70.2</v>
      </c>
      <c r="BU29" s="41">
        <v>67.9</v>
      </c>
      <c r="BV29" s="41">
        <v>36.1</v>
      </c>
      <c r="BW29" s="41">
        <v>20.8</v>
      </c>
      <c r="BX29" s="41">
        <v>103.2</v>
      </c>
      <c r="BY29" s="41">
        <v>34.3</v>
      </c>
      <c r="BZ29" s="41">
        <v>284.9</v>
      </c>
      <c r="CA29" s="41">
        <f t="shared" si="1"/>
        <v>10358.4</v>
      </c>
      <c r="CB29" s="6"/>
      <c r="CC29" s="41">
        <v>5810.2</v>
      </c>
      <c r="CD29" s="41">
        <v>0</v>
      </c>
      <c r="CE29" s="41">
        <v>0</v>
      </c>
      <c r="CF29" s="41">
        <v>0</v>
      </c>
      <c r="CG29" s="41"/>
      <c r="CH29" s="41">
        <v>0</v>
      </c>
      <c r="CI29" s="41">
        <v>0</v>
      </c>
      <c r="CJ29" s="41">
        <f t="shared" si="2"/>
        <v>5810.2</v>
      </c>
      <c r="CK29" s="53">
        <f t="shared" si="0"/>
        <v>16168.599999999999</v>
      </c>
    </row>
    <row r="30" spans="1:89" ht="12.75" customHeight="1">
      <c r="A30" s="22"/>
      <c r="B30" s="25"/>
      <c r="C30" s="31" t="s">
        <v>77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9.1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1198.4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10.3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14.7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f t="shared" si="1"/>
        <v>1232.5</v>
      </c>
      <c r="CB30" s="6"/>
      <c r="CC30" s="41">
        <v>0</v>
      </c>
      <c r="CD30" s="41">
        <v>0</v>
      </c>
      <c r="CE30" s="41">
        <v>0</v>
      </c>
      <c r="CF30" s="41">
        <v>0</v>
      </c>
      <c r="CG30" s="41"/>
      <c r="CH30" s="41">
        <v>0</v>
      </c>
      <c r="CI30" s="41">
        <v>0</v>
      </c>
      <c r="CJ30" s="41">
        <f t="shared" si="2"/>
        <v>0</v>
      </c>
      <c r="CK30" s="53">
        <f t="shared" si="0"/>
        <v>1232.5</v>
      </c>
    </row>
    <row r="31" spans="1:89" ht="12.75" customHeight="1">
      <c r="A31" s="23"/>
      <c r="B31" s="26"/>
      <c r="C31" s="32" t="s">
        <v>78</v>
      </c>
      <c r="D31" s="47">
        <f aca="true" t="shared" si="20" ref="D31:AI31">SUM(D28:D30)</f>
        <v>1263.5</v>
      </c>
      <c r="E31" s="42">
        <f t="shared" si="20"/>
        <v>244.8</v>
      </c>
      <c r="F31" s="42">
        <f t="shared" si="20"/>
        <v>0</v>
      </c>
      <c r="G31" s="42">
        <f t="shared" si="20"/>
        <v>31</v>
      </c>
      <c r="H31" s="42">
        <f t="shared" si="20"/>
        <v>0</v>
      </c>
      <c r="I31" s="42">
        <f t="shared" si="20"/>
        <v>0</v>
      </c>
      <c r="J31" s="42">
        <f t="shared" si="20"/>
        <v>0</v>
      </c>
      <c r="K31" s="42">
        <f t="shared" si="20"/>
        <v>0</v>
      </c>
      <c r="L31" s="42">
        <f t="shared" si="20"/>
        <v>5.2</v>
      </c>
      <c r="M31" s="42">
        <f t="shared" si="20"/>
        <v>996.7</v>
      </c>
      <c r="N31" s="42">
        <f t="shared" si="20"/>
        <v>0</v>
      </c>
      <c r="O31" s="42">
        <f t="shared" si="20"/>
        <v>141.2</v>
      </c>
      <c r="P31" s="42">
        <f t="shared" si="20"/>
        <v>46.7</v>
      </c>
      <c r="Q31" s="42">
        <f t="shared" si="20"/>
        <v>106.5</v>
      </c>
      <c r="R31" s="42">
        <f t="shared" si="20"/>
        <v>562.4</v>
      </c>
      <c r="S31" s="42">
        <f t="shared" si="20"/>
        <v>263.7</v>
      </c>
      <c r="T31" s="42">
        <f t="shared" si="20"/>
        <v>556.4</v>
      </c>
      <c r="U31" s="42">
        <f t="shared" si="20"/>
        <v>324.4</v>
      </c>
      <c r="V31" s="42">
        <f t="shared" si="20"/>
        <v>0.1</v>
      </c>
      <c r="W31" s="42">
        <f t="shared" si="20"/>
        <v>53.3</v>
      </c>
      <c r="X31" s="42">
        <f t="shared" si="20"/>
        <v>217.7</v>
      </c>
      <c r="Y31" s="42">
        <f t="shared" si="20"/>
        <v>67.6</v>
      </c>
      <c r="Z31" s="42">
        <f t="shared" si="20"/>
        <v>36.1</v>
      </c>
      <c r="AA31" s="42">
        <f t="shared" si="20"/>
        <v>133.5</v>
      </c>
      <c r="AB31" s="42">
        <f t="shared" si="20"/>
        <v>20.6</v>
      </c>
      <c r="AC31" s="42">
        <f t="shared" si="20"/>
        <v>38.2</v>
      </c>
      <c r="AD31" s="42">
        <f t="shared" si="20"/>
        <v>0</v>
      </c>
      <c r="AE31" s="42">
        <f t="shared" si="20"/>
        <v>1342.4</v>
      </c>
      <c r="AF31" s="42">
        <f t="shared" si="20"/>
        <v>10.9</v>
      </c>
      <c r="AG31" s="42">
        <f t="shared" si="20"/>
        <v>12.9</v>
      </c>
      <c r="AH31" s="42">
        <f t="shared" si="20"/>
        <v>273.3</v>
      </c>
      <c r="AI31" s="42">
        <f t="shared" si="20"/>
        <v>5</v>
      </c>
      <c r="AJ31" s="42">
        <f aca="true" t="shared" si="21" ref="AJ31:BO31">SUM(AJ28:AJ30)</f>
        <v>31.3</v>
      </c>
      <c r="AK31" s="42">
        <f t="shared" si="21"/>
        <v>65.7</v>
      </c>
      <c r="AL31" s="42">
        <f t="shared" si="21"/>
        <v>2.8</v>
      </c>
      <c r="AM31" s="42">
        <f t="shared" si="21"/>
        <v>133.2</v>
      </c>
      <c r="AN31" s="42">
        <f t="shared" si="21"/>
        <v>39.2</v>
      </c>
      <c r="AO31" s="42">
        <f t="shared" si="21"/>
        <v>59.2</v>
      </c>
      <c r="AP31" s="42">
        <f t="shared" si="21"/>
        <v>21.7</v>
      </c>
      <c r="AQ31" s="42">
        <f t="shared" si="21"/>
        <v>26.9</v>
      </c>
      <c r="AR31" s="42">
        <f t="shared" si="21"/>
        <v>99.2</v>
      </c>
      <c r="AS31" s="42">
        <f t="shared" si="21"/>
        <v>0</v>
      </c>
      <c r="AT31" s="42">
        <f t="shared" si="21"/>
        <v>52.1</v>
      </c>
      <c r="AU31" s="42">
        <f t="shared" si="21"/>
        <v>23.3</v>
      </c>
      <c r="AV31" s="42">
        <f t="shared" si="21"/>
        <v>6.5</v>
      </c>
      <c r="AW31" s="42">
        <f t="shared" si="21"/>
        <v>44.5</v>
      </c>
      <c r="AX31" s="42">
        <f t="shared" si="21"/>
        <v>10.7</v>
      </c>
      <c r="AY31" s="42">
        <f t="shared" si="21"/>
        <v>10.6</v>
      </c>
      <c r="AZ31" s="42">
        <f t="shared" si="21"/>
        <v>19.4</v>
      </c>
      <c r="BA31" s="42">
        <f t="shared" si="21"/>
        <v>645.1</v>
      </c>
      <c r="BB31" s="42">
        <f t="shared" si="21"/>
        <v>8.9</v>
      </c>
      <c r="BC31" s="42">
        <f t="shared" si="21"/>
        <v>35.1</v>
      </c>
      <c r="BD31" s="42">
        <f t="shared" si="21"/>
        <v>45</v>
      </c>
      <c r="BE31" s="42">
        <f t="shared" si="21"/>
        <v>1.9</v>
      </c>
      <c r="BF31" s="42">
        <f t="shared" si="21"/>
        <v>51.2</v>
      </c>
      <c r="BG31" s="42">
        <f t="shared" si="21"/>
        <v>143.3</v>
      </c>
      <c r="BH31" s="42">
        <f t="shared" si="21"/>
        <v>250.5</v>
      </c>
      <c r="BI31" s="42">
        <f t="shared" si="21"/>
        <v>112.4</v>
      </c>
      <c r="BJ31" s="42">
        <f t="shared" si="21"/>
        <v>107.6</v>
      </c>
      <c r="BK31" s="42">
        <f t="shared" si="21"/>
        <v>1993.4</v>
      </c>
      <c r="BL31" s="42">
        <f t="shared" si="21"/>
        <v>0.4</v>
      </c>
      <c r="BM31" s="42">
        <f t="shared" si="21"/>
        <v>15.5</v>
      </c>
      <c r="BN31" s="42">
        <f t="shared" si="21"/>
        <v>26.7</v>
      </c>
      <c r="BO31" s="42">
        <f t="shared" si="21"/>
        <v>6.5</v>
      </c>
      <c r="BP31" s="42">
        <f aca="true" t="shared" si="22" ref="BP31:BZ31">SUM(BP28:BP30)</f>
        <v>1.2</v>
      </c>
      <c r="BQ31" s="42">
        <f t="shared" si="22"/>
        <v>21.6</v>
      </c>
      <c r="BR31" s="42">
        <f t="shared" si="22"/>
        <v>106.8</v>
      </c>
      <c r="BS31" s="42">
        <f t="shared" si="22"/>
        <v>0</v>
      </c>
      <c r="BT31" s="42">
        <f t="shared" si="22"/>
        <v>70.2</v>
      </c>
      <c r="BU31" s="42">
        <f t="shared" si="22"/>
        <v>67.9</v>
      </c>
      <c r="BV31" s="42">
        <f t="shared" si="22"/>
        <v>36.1</v>
      </c>
      <c r="BW31" s="42">
        <f t="shared" si="22"/>
        <v>20.8</v>
      </c>
      <c r="BX31" s="42">
        <f t="shared" si="22"/>
        <v>103.2</v>
      </c>
      <c r="BY31" s="42">
        <f t="shared" si="22"/>
        <v>34.3</v>
      </c>
      <c r="BZ31" s="42">
        <f t="shared" si="22"/>
        <v>284.9</v>
      </c>
      <c r="CA31" s="42">
        <f t="shared" si="1"/>
        <v>11590.899999999998</v>
      </c>
      <c r="CB31" s="8"/>
      <c r="CC31" s="42">
        <f>SUM(CC28:CC30)</f>
        <v>5810.2</v>
      </c>
      <c r="CD31" s="42">
        <f>SUM(CD28:CD30)</f>
        <v>0</v>
      </c>
      <c r="CE31" s="42">
        <f>SUM(CE28:CE30)</f>
        <v>0</v>
      </c>
      <c r="CF31" s="42">
        <f>SUM(CF28:CF30)</f>
        <v>0</v>
      </c>
      <c r="CG31" s="42"/>
      <c r="CH31" s="42">
        <f>CH28</f>
        <v>0</v>
      </c>
      <c r="CI31" s="42">
        <f>CI28</f>
        <v>0</v>
      </c>
      <c r="CJ31" s="42">
        <f t="shared" si="2"/>
        <v>5810.2</v>
      </c>
      <c r="CK31" s="54">
        <f t="shared" si="0"/>
        <v>17401.1</v>
      </c>
    </row>
    <row r="32" spans="1:89" ht="12.75" customHeight="1">
      <c r="A32" s="21"/>
      <c r="B32" s="24"/>
      <c r="C32" s="30" t="s">
        <v>75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f t="shared" si="1"/>
        <v>0</v>
      </c>
      <c r="CB32" s="6"/>
      <c r="CC32" s="40">
        <v>0</v>
      </c>
      <c r="CD32" s="40">
        <v>0</v>
      </c>
      <c r="CE32" s="40">
        <v>0</v>
      </c>
      <c r="CF32" s="40">
        <v>0</v>
      </c>
      <c r="CG32" s="40"/>
      <c r="CH32" s="40">
        <v>0</v>
      </c>
      <c r="CI32" s="40">
        <v>0</v>
      </c>
      <c r="CJ32" s="40">
        <f t="shared" si="2"/>
        <v>0</v>
      </c>
      <c r="CK32" s="52">
        <f t="shared" si="0"/>
        <v>0</v>
      </c>
    </row>
    <row r="33" spans="1:89" ht="12.75" customHeight="1">
      <c r="A33" s="22">
        <v>8</v>
      </c>
      <c r="B33" s="25" t="s">
        <v>7</v>
      </c>
      <c r="C33" s="31" t="s">
        <v>76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1">
        <v>0</v>
      </c>
      <c r="BZ33" s="41">
        <v>0</v>
      </c>
      <c r="CA33" s="41">
        <f t="shared" si="1"/>
        <v>0</v>
      </c>
      <c r="CB33" s="6"/>
      <c r="CC33" s="41">
        <v>0</v>
      </c>
      <c r="CD33" s="41">
        <v>0</v>
      </c>
      <c r="CE33" s="41">
        <v>0</v>
      </c>
      <c r="CF33" s="41">
        <v>0</v>
      </c>
      <c r="CG33" s="41"/>
      <c r="CH33" s="41">
        <v>0</v>
      </c>
      <c r="CI33" s="41">
        <v>0</v>
      </c>
      <c r="CJ33" s="41">
        <f t="shared" si="2"/>
        <v>0</v>
      </c>
      <c r="CK33" s="53">
        <f t="shared" si="0"/>
        <v>0</v>
      </c>
    </row>
    <row r="34" spans="1:89" ht="12.75" customHeight="1">
      <c r="A34" s="22"/>
      <c r="B34" s="25"/>
      <c r="C34" s="31" t="s">
        <v>77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8.2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f t="shared" si="1"/>
        <v>8.2</v>
      </c>
      <c r="CB34" s="6"/>
      <c r="CC34" s="41">
        <v>0</v>
      </c>
      <c r="CD34" s="41">
        <v>0</v>
      </c>
      <c r="CE34" s="41">
        <v>0</v>
      </c>
      <c r="CF34" s="41">
        <v>0</v>
      </c>
      <c r="CG34" s="41"/>
      <c r="CH34" s="41">
        <v>0</v>
      </c>
      <c r="CI34" s="41">
        <v>0</v>
      </c>
      <c r="CJ34" s="41">
        <f t="shared" si="2"/>
        <v>0</v>
      </c>
      <c r="CK34" s="53">
        <f t="shared" si="0"/>
        <v>8.2</v>
      </c>
    </row>
    <row r="35" spans="1:89" ht="12.75" customHeight="1">
      <c r="A35" s="23"/>
      <c r="B35" s="26"/>
      <c r="C35" s="32" t="s">
        <v>78</v>
      </c>
      <c r="D35" s="47">
        <f aca="true" t="shared" si="23" ref="D35:AI35">SUM(D32:D34)</f>
        <v>0</v>
      </c>
      <c r="E35" s="42">
        <f t="shared" si="23"/>
        <v>0</v>
      </c>
      <c r="F35" s="42">
        <f t="shared" si="23"/>
        <v>0</v>
      </c>
      <c r="G35" s="42">
        <f t="shared" si="23"/>
        <v>0</v>
      </c>
      <c r="H35" s="42">
        <f t="shared" si="23"/>
        <v>0</v>
      </c>
      <c r="I35" s="42">
        <f t="shared" si="23"/>
        <v>0</v>
      </c>
      <c r="J35" s="42">
        <f t="shared" si="23"/>
        <v>0</v>
      </c>
      <c r="K35" s="42">
        <f t="shared" si="23"/>
        <v>0</v>
      </c>
      <c r="L35" s="42">
        <f t="shared" si="23"/>
        <v>0</v>
      </c>
      <c r="M35" s="42">
        <f t="shared" si="23"/>
        <v>0</v>
      </c>
      <c r="N35" s="42">
        <f t="shared" si="23"/>
        <v>0</v>
      </c>
      <c r="O35" s="42">
        <f t="shared" si="23"/>
        <v>0</v>
      </c>
      <c r="P35" s="42">
        <f t="shared" si="23"/>
        <v>0</v>
      </c>
      <c r="Q35" s="42">
        <f t="shared" si="23"/>
        <v>0</v>
      </c>
      <c r="R35" s="42">
        <f t="shared" si="23"/>
        <v>0</v>
      </c>
      <c r="S35" s="42">
        <f t="shared" si="23"/>
        <v>0</v>
      </c>
      <c r="T35" s="42">
        <f t="shared" si="23"/>
        <v>0</v>
      </c>
      <c r="U35" s="42">
        <f t="shared" si="23"/>
        <v>0</v>
      </c>
      <c r="V35" s="42">
        <f t="shared" si="23"/>
        <v>0</v>
      </c>
      <c r="W35" s="42">
        <f t="shared" si="23"/>
        <v>0</v>
      </c>
      <c r="X35" s="42">
        <f t="shared" si="23"/>
        <v>0</v>
      </c>
      <c r="Y35" s="42">
        <f t="shared" si="23"/>
        <v>0</v>
      </c>
      <c r="Z35" s="42">
        <f t="shared" si="23"/>
        <v>0</v>
      </c>
      <c r="AA35" s="42">
        <f t="shared" si="23"/>
        <v>0</v>
      </c>
      <c r="AB35" s="42">
        <f t="shared" si="23"/>
        <v>0</v>
      </c>
      <c r="AC35" s="42">
        <f t="shared" si="23"/>
        <v>0</v>
      </c>
      <c r="AD35" s="42">
        <f t="shared" si="23"/>
        <v>0</v>
      </c>
      <c r="AE35" s="42">
        <f t="shared" si="23"/>
        <v>0</v>
      </c>
      <c r="AF35" s="42">
        <f t="shared" si="23"/>
        <v>0</v>
      </c>
      <c r="AG35" s="42">
        <f t="shared" si="23"/>
        <v>0</v>
      </c>
      <c r="AH35" s="42">
        <f t="shared" si="23"/>
        <v>0</v>
      </c>
      <c r="AI35" s="42">
        <f t="shared" si="23"/>
        <v>0</v>
      </c>
      <c r="AJ35" s="42">
        <f aca="true" t="shared" si="24" ref="AJ35:BO35">SUM(AJ32:AJ34)</f>
        <v>0</v>
      </c>
      <c r="AK35" s="42">
        <f t="shared" si="24"/>
        <v>0</v>
      </c>
      <c r="AL35" s="42">
        <f t="shared" si="24"/>
        <v>0</v>
      </c>
      <c r="AM35" s="42">
        <f t="shared" si="24"/>
        <v>0</v>
      </c>
      <c r="AN35" s="42">
        <f t="shared" si="24"/>
        <v>0</v>
      </c>
      <c r="AO35" s="42">
        <f t="shared" si="24"/>
        <v>0</v>
      </c>
      <c r="AP35" s="42">
        <f t="shared" si="24"/>
        <v>0</v>
      </c>
      <c r="AQ35" s="42">
        <f t="shared" si="24"/>
        <v>0</v>
      </c>
      <c r="AR35" s="42">
        <f t="shared" si="24"/>
        <v>0</v>
      </c>
      <c r="AS35" s="42">
        <f t="shared" si="24"/>
        <v>0</v>
      </c>
      <c r="AT35" s="42">
        <f t="shared" si="24"/>
        <v>0</v>
      </c>
      <c r="AU35" s="42">
        <f t="shared" si="24"/>
        <v>0</v>
      </c>
      <c r="AV35" s="42">
        <f t="shared" si="24"/>
        <v>0</v>
      </c>
      <c r="AW35" s="42">
        <f t="shared" si="24"/>
        <v>0</v>
      </c>
      <c r="AX35" s="42">
        <f t="shared" si="24"/>
        <v>0</v>
      </c>
      <c r="AY35" s="42">
        <f t="shared" si="24"/>
        <v>0</v>
      </c>
      <c r="AZ35" s="42">
        <f t="shared" si="24"/>
        <v>0</v>
      </c>
      <c r="BA35" s="42">
        <f t="shared" si="24"/>
        <v>0</v>
      </c>
      <c r="BB35" s="42">
        <f t="shared" si="24"/>
        <v>0</v>
      </c>
      <c r="BC35" s="42">
        <f t="shared" si="24"/>
        <v>0</v>
      </c>
      <c r="BD35" s="42">
        <f t="shared" si="24"/>
        <v>0</v>
      </c>
      <c r="BE35" s="42">
        <f t="shared" si="24"/>
        <v>0</v>
      </c>
      <c r="BF35" s="42">
        <f t="shared" si="24"/>
        <v>0</v>
      </c>
      <c r="BG35" s="42">
        <f t="shared" si="24"/>
        <v>0</v>
      </c>
      <c r="BH35" s="42">
        <f t="shared" si="24"/>
        <v>0</v>
      </c>
      <c r="BI35" s="42">
        <f t="shared" si="24"/>
        <v>0</v>
      </c>
      <c r="BJ35" s="42">
        <f t="shared" si="24"/>
        <v>0</v>
      </c>
      <c r="BK35" s="42">
        <f t="shared" si="24"/>
        <v>0</v>
      </c>
      <c r="BL35" s="42">
        <f t="shared" si="24"/>
        <v>0</v>
      </c>
      <c r="BM35" s="42">
        <f t="shared" si="24"/>
        <v>0</v>
      </c>
      <c r="BN35" s="42">
        <f t="shared" si="24"/>
        <v>0</v>
      </c>
      <c r="BO35" s="42">
        <f t="shared" si="24"/>
        <v>0</v>
      </c>
      <c r="BP35" s="42">
        <f aca="true" t="shared" si="25" ref="BP35:BZ35">SUM(BP32:BP34)</f>
        <v>0</v>
      </c>
      <c r="BQ35" s="42">
        <f t="shared" si="25"/>
        <v>0</v>
      </c>
      <c r="BR35" s="42">
        <f t="shared" si="25"/>
        <v>0</v>
      </c>
      <c r="BS35" s="42">
        <f t="shared" si="25"/>
        <v>0</v>
      </c>
      <c r="BT35" s="42">
        <f t="shared" si="25"/>
        <v>0</v>
      </c>
      <c r="BU35" s="42">
        <f t="shared" si="25"/>
        <v>8.2</v>
      </c>
      <c r="BV35" s="42">
        <f t="shared" si="25"/>
        <v>0</v>
      </c>
      <c r="BW35" s="42">
        <f t="shared" si="25"/>
        <v>0</v>
      </c>
      <c r="BX35" s="42">
        <f t="shared" si="25"/>
        <v>0</v>
      </c>
      <c r="BY35" s="42">
        <f t="shared" si="25"/>
        <v>0</v>
      </c>
      <c r="BZ35" s="42">
        <f t="shared" si="25"/>
        <v>0</v>
      </c>
      <c r="CA35" s="42">
        <f t="shared" si="1"/>
        <v>8.2</v>
      </c>
      <c r="CB35" s="8"/>
      <c r="CC35" s="42">
        <f>SUM(CC32:CC34)</f>
        <v>0</v>
      </c>
      <c r="CD35" s="42">
        <f>SUM(CD32:CD34)</f>
        <v>0</v>
      </c>
      <c r="CE35" s="42">
        <f>SUM(CE32:CE34)</f>
        <v>0</v>
      </c>
      <c r="CF35" s="42">
        <f>SUM(CF32:CF34)</f>
        <v>0</v>
      </c>
      <c r="CG35" s="42"/>
      <c r="CH35" s="42">
        <f>CH32</f>
        <v>0</v>
      </c>
      <c r="CI35" s="42">
        <f>CI32</f>
        <v>0</v>
      </c>
      <c r="CJ35" s="42">
        <f t="shared" si="2"/>
        <v>0</v>
      </c>
      <c r="CK35" s="54">
        <f t="shared" si="0"/>
        <v>8.2</v>
      </c>
    </row>
    <row r="36" spans="1:89" ht="12.75" customHeight="1">
      <c r="A36" s="21"/>
      <c r="B36" s="24"/>
      <c r="C36" s="30" t="s">
        <v>75</v>
      </c>
      <c r="D36" s="40">
        <v>6.3</v>
      </c>
      <c r="E36" s="40">
        <v>8.1</v>
      </c>
      <c r="F36" s="40">
        <v>1.2</v>
      </c>
      <c r="G36" s="40">
        <v>0.1</v>
      </c>
      <c r="H36" s="40">
        <v>0</v>
      </c>
      <c r="I36" s="40">
        <v>0</v>
      </c>
      <c r="J36" s="40">
        <v>0</v>
      </c>
      <c r="K36" s="40">
        <v>0</v>
      </c>
      <c r="L36" s="40">
        <v>67.2</v>
      </c>
      <c r="M36" s="40">
        <v>41.1</v>
      </c>
      <c r="N36" s="40">
        <v>0</v>
      </c>
      <c r="O36" s="40">
        <v>49.4</v>
      </c>
      <c r="P36" s="40">
        <v>173.9</v>
      </c>
      <c r="Q36" s="40">
        <v>78.5</v>
      </c>
      <c r="R36" s="40">
        <v>210.6</v>
      </c>
      <c r="S36" s="40">
        <v>110.3</v>
      </c>
      <c r="T36" s="40">
        <v>160.7</v>
      </c>
      <c r="U36" s="40">
        <v>325.5</v>
      </c>
      <c r="V36" s="40">
        <v>3.3</v>
      </c>
      <c r="W36" s="40">
        <v>55.9</v>
      </c>
      <c r="X36" s="40">
        <v>44.8</v>
      </c>
      <c r="Y36" s="40">
        <v>329.5</v>
      </c>
      <c r="Z36" s="40">
        <v>82.8</v>
      </c>
      <c r="AA36" s="40">
        <v>125</v>
      </c>
      <c r="AB36" s="40">
        <v>18.4</v>
      </c>
      <c r="AC36" s="40">
        <v>62.5</v>
      </c>
      <c r="AD36" s="40">
        <v>0</v>
      </c>
      <c r="AE36" s="40">
        <v>449.5</v>
      </c>
      <c r="AF36" s="40">
        <v>80.8</v>
      </c>
      <c r="AG36" s="40">
        <v>63.3</v>
      </c>
      <c r="AH36" s="40">
        <v>278.7</v>
      </c>
      <c r="AI36" s="40">
        <v>6</v>
      </c>
      <c r="AJ36" s="40">
        <v>10.6</v>
      </c>
      <c r="AK36" s="40">
        <v>63.6</v>
      </c>
      <c r="AL36" s="40">
        <v>63.4</v>
      </c>
      <c r="AM36" s="40">
        <v>73.5</v>
      </c>
      <c r="AN36" s="40">
        <v>101.5</v>
      </c>
      <c r="AO36" s="40">
        <v>38.6</v>
      </c>
      <c r="AP36" s="40">
        <v>19.5</v>
      </c>
      <c r="AQ36" s="40">
        <v>16.8</v>
      </c>
      <c r="AR36" s="40">
        <v>30.2</v>
      </c>
      <c r="AS36" s="40">
        <v>0</v>
      </c>
      <c r="AT36" s="40">
        <v>87.8</v>
      </c>
      <c r="AU36" s="40">
        <v>20.9</v>
      </c>
      <c r="AV36" s="40">
        <v>15.1</v>
      </c>
      <c r="AW36" s="40">
        <v>31.4</v>
      </c>
      <c r="AX36" s="40">
        <v>11.1</v>
      </c>
      <c r="AY36" s="40">
        <v>7.7</v>
      </c>
      <c r="AZ36" s="40">
        <v>43.1</v>
      </c>
      <c r="BA36" s="40">
        <v>438.9</v>
      </c>
      <c r="BB36" s="40">
        <v>18.1</v>
      </c>
      <c r="BC36" s="40">
        <v>3.2</v>
      </c>
      <c r="BD36" s="40">
        <v>101</v>
      </c>
      <c r="BE36" s="40">
        <v>4</v>
      </c>
      <c r="BF36" s="40">
        <v>233.7</v>
      </c>
      <c r="BG36" s="40">
        <v>17.3</v>
      </c>
      <c r="BH36" s="40">
        <v>387.3</v>
      </c>
      <c r="BI36" s="40">
        <v>23.4</v>
      </c>
      <c r="BJ36" s="40">
        <v>208.3</v>
      </c>
      <c r="BK36" s="40">
        <v>47.3</v>
      </c>
      <c r="BL36" s="40">
        <v>0.7</v>
      </c>
      <c r="BM36" s="40">
        <v>35.9</v>
      </c>
      <c r="BN36" s="40">
        <v>29.4</v>
      </c>
      <c r="BO36" s="40">
        <v>57.1</v>
      </c>
      <c r="BP36" s="40">
        <v>5.1</v>
      </c>
      <c r="BQ36" s="40">
        <v>27</v>
      </c>
      <c r="BR36" s="40">
        <v>133.7</v>
      </c>
      <c r="BS36" s="40">
        <v>119.8</v>
      </c>
      <c r="BT36" s="40">
        <v>59.7</v>
      </c>
      <c r="BU36" s="40">
        <v>52.1</v>
      </c>
      <c r="BV36" s="40">
        <v>48.4</v>
      </c>
      <c r="BW36" s="40">
        <v>17.3</v>
      </c>
      <c r="BX36" s="40">
        <v>86.3</v>
      </c>
      <c r="BY36" s="40">
        <v>6.6</v>
      </c>
      <c r="BZ36" s="40">
        <v>264.9</v>
      </c>
      <c r="CA36" s="40">
        <f t="shared" si="1"/>
        <v>5894.7</v>
      </c>
      <c r="CB36" s="6"/>
      <c r="CC36" s="40">
        <v>1850.6</v>
      </c>
      <c r="CD36" s="40">
        <v>0</v>
      </c>
      <c r="CE36" s="40">
        <v>0</v>
      </c>
      <c r="CF36" s="40">
        <v>0</v>
      </c>
      <c r="CG36" s="40"/>
      <c r="CH36" s="40">
        <v>0</v>
      </c>
      <c r="CI36" s="40">
        <v>0</v>
      </c>
      <c r="CJ36" s="40">
        <f t="shared" si="2"/>
        <v>1850.6</v>
      </c>
      <c r="CK36" s="52">
        <f t="shared" si="0"/>
        <v>7745.299999999999</v>
      </c>
    </row>
    <row r="37" spans="1:89" ht="12.75" customHeight="1">
      <c r="A37" s="22">
        <v>9</v>
      </c>
      <c r="B37" s="25" t="s">
        <v>8</v>
      </c>
      <c r="C37" s="31" t="s">
        <v>76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5983.9</v>
      </c>
      <c r="M37" s="41">
        <v>0</v>
      </c>
      <c r="N37" s="41">
        <v>0</v>
      </c>
      <c r="O37" s="41">
        <v>259.1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147.9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f t="shared" si="1"/>
        <v>6390.9</v>
      </c>
      <c r="CB37" s="6"/>
      <c r="CC37" s="41">
        <v>37</v>
      </c>
      <c r="CD37" s="41">
        <v>0</v>
      </c>
      <c r="CE37" s="41">
        <v>0</v>
      </c>
      <c r="CF37" s="41">
        <v>0</v>
      </c>
      <c r="CG37" s="41"/>
      <c r="CH37" s="41">
        <v>0</v>
      </c>
      <c r="CI37" s="41">
        <v>0</v>
      </c>
      <c r="CJ37" s="41">
        <f t="shared" si="2"/>
        <v>37</v>
      </c>
      <c r="CK37" s="53">
        <f t="shared" si="0"/>
        <v>6427.9</v>
      </c>
    </row>
    <row r="38" spans="1:89" ht="12.75" customHeight="1">
      <c r="A38" s="22"/>
      <c r="B38" s="25"/>
      <c r="C38" s="31" t="s">
        <v>77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f t="shared" si="1"/>
        <v>0</v>
      </c>
      <c r="CB38" s="6"/>
      <c r="CC38" s="41">
        <v>0</v>
      </c>
      <c r="CD38" s="41">
        <v>0</v>
      </c>
      <c r="CE38" s="41">
        <v>0</v>
      </c>
      <c r="CF38" s="41">
        <v>0</v>
      </c>
      <c r="CG38" s="41"/>
      <c r="CH38" s="41">
        <v>0</v>
      </c>
      <c r="CI38" s="41">
        <v>0</v>
      </c>
      <c r="CJ38" s="41">
        <f t="shared" si="2"/>
        <v>0</v>
      </c>
      <c r="CK38" s="53">
        <f t="shared" si="0"/>
        <v>0</v>
      </c>
    </row>
    <row r="39" spans="1:89" ht="12.75" customHeight="1">
      <c r="A39" s="23"/>
      <c r="B39" s="26"/>
      <c r="C39" s="32" t="s">
        <v>78</v>
      </c>
      <c r="D39" s="47">
        <f aca="true" t="shared" si="26" ref="D39:AI39">SUM(D36:D38)</f>
        <v>6.3</v>
      </c>
      <c r="E39" s="42">
        <f t="shared" si="26"/>
        <v>8.1</v>
      </c>
      <c r="F39" s="42">
        <f t="shared" si="26"/>
        <v>1.2</v>
      </c>
      <c r="G39" s="42">
        <f t="shared" si="26"/>
        <v>0.1</v>
      </c>
      <c r="H39" s="42">
        <f t="shared" si="26"/>
        <v>0</v>
      </c>
      <c r="I39" s="42">
        <f t="shared" si="26"/>
        <v>0</v>
      </c>
      <c r="J39" s="42">
        <f t="shared" si="26"/>
        <v>0</v>
      </c>
      <c r="K39" s="42">
        <f t="shared" si="26"/>
        <v>0</v>
      </c>
      <c r="L39" s="42">
        <f t="shared" si="26"/>
        <v>6051.099999999999</v>
      </c>
      <c r="M39" s="42">
        <f t="shared" si="26"/>
        <v>41.1</v>
      </c>
      <c r="N39" s="42">
        <f t="shared" si="26"/>
        <v>0</v>
      </c>
      <c r="O39" s="42">
        <f t="shared" si="26"/>
        <v>308.5</v>
      </c>
      <c r="P39" s="42">
        <f t="shared" si="26"/>
        <v>173.9</v>
      </c>
      <c r="Q39" s="42">
        <f t="shared" si="26"/>
        <v>78.5</v>
      </c>
      <c r="R39" s="42">
        <f t="shared" si="26"/>
        <v>210.6</v>
      </c>
      <c r="S39" s="42">
        <f t="shared" si="26"/>
        <v>110.3</v>
      </c>
      <c r="T39" s="42">
        <f t="shared" si="26"/>
        <v>160.7</v>
      </c>
      <c r="U39" s="42">
        <f t="shared" si="26"/>
        <v>325.5</v>
      </c>
      <c r="V39" s="42">
        <f t="shared" si="26"/>
        <v>3.3</v>
      </c>
      <c r="W39" s="42">
        <f t="shared" si="26"/>
        <v>55.9</v>
      </c>
      <c r="X39" s="42">
        <f t="shared" si="26"/>
        <v>44.8</v>
      </c>
      <c r="Y39" s="42">
        <f t="shared" si="26"/>
        <v>329.5</v>
      </c>
      <c r="Z39" s="42">
        <f t="shared" si="26"/>
        <v>82.8</v>
      </c>
      <c r="AA39" s="42">
        <f t="shared" si="26"/>
        <v>125</v>
      </c>
      <c r="AB39" s="42">
        <f t="shared" si="26"/>
        <v>18.4</v>
      </c>
      <c r="AC39" s="42">
        <f t="shared" si="26"/>
        <v>62.5</v>
      </c>
      <c r="AD39" s="42">
        <f t="shared" si="26"/>
        <v>0</v>
      </c>
      <c r="AE39" s="42">
        <f t="shared" si="26"/>
        <v>449.5</v>
      </c>
      <c r="AF39" s="42">
        <f t="shared" si="26"/>
        <v>80.8</v>
      </c>
      <c r="AG39" s="42">
        <f t="shared" si="26"/>
        <v>63.3</v>
      </c>
      <c r="AH39" s="42">
        <f t="shared" si="26"/>
        <v>278.7</v>
      </c>
      <c r="AI39" s="42">
        <f t="shared" si="26"/>
        <v>6</v>
      </c>
      <c r="AJ39" s="42">
        <f aca="true" t="shared" si="27" ref="AJ39:BO39">SUM(AJ36:AJ38)</f>
        <v>10.6</v>
      </c>
      <c r="AK39" s="42">
        <f t="shared" si="27"/>
        <v>63.6</v>
      </c>
      <c r="AL39" s="42">
        <f t="shared" si="27"/>
        <v>63.4</v>
      </c>
      <c r="AM39" s="42">
        <f t="shared" si="27"/>
        <v>73.5</v>
      </c>
      <c r="AN39" s="42">
        <f t="shared" si="27"/>
        <v>101.5</v>
      </c>
      <c r="AO39" s="42">
        <f t="shared" si="27"/>
        <v>38.6</v>
      </c>
      <c r="AP39" s="42">
        <f t="shared" si="27"/>
        <v>19.5</v>
      </c>
      <c r="AQ39" s="42">
        <f t="shared" si="27"/>
        <v>16.8</v>
      </c>
      <c r="AR39" s="42">
        <f t="shared" si="27"/>
        <v>30.2</v>
      </c>
      <c r="AS39" s="42">
        <f t="shared" si="27"/>
        <v>0</v>
      </c>
      <c r="AT39" s="42">
        <f t="shared" si="27"/>
        <v>87.8</v>
      </c>
      <c r="AU39" s="42">
        <f t="shared" si="27"/>
        <v>20.9</v>
      </c>
      <c r="AV39" s="42">
        <f t="shared" si="27"/>
        <v>15.1</v>
      </c>
      <c r="AW39" s="42">
        <f t="shared" si="27"/>
        <v>31.4</v>
      </c>
      <c r="AX39" s="42">
        <f t="shared" si="27"/>
        <v>11.1</v>
      </c>
      <c r="AY39" s="42">
        <f t="shared" si="27"/>
        <v>7.7</v>
      </c>
      <c r="AZ39" s="42">
        <f t="shared" si="27"/>
        <v>43.1</v>
      </c>
      <c r="BA39" s="42">
        <f t="shared" si="27"/>
        <v>586.8</v>
      </c>
      <c r="BB39" s="42">
        <f t="shared" si="27"/>
        <v>18.1</v>
      </c>
      <c r="BC39" s="42">
        <f t="shared" si="27"/>
        <v>3.2</v>
      </c>
      <c r="BD39" s="42">
        <f t="shared" si="27"/>
        <v>101</v>
      </c>
      <c r="BE39" s="42">
        <f t="shared" si="27"/>
        <v>4</v>
      </c>
      <c r="BF39" s="42">
        <f t="shared" si="27"/>
        <v>233.7</v>
      </c>
      <c r="BG39" s="42">
        <f t="shared" si="27"/>
        <v>17.3</v>
      </c>
      <c r="BH39" s="42">
        <f t="shared" si="27"/>
        <v>387.3</v>
      </c>
      <c r="BI39" s="42">
        <f t="shared" si="27"/>
        <v>23.4</v>
      </c>
      <c r="BJ39" s="42">
        <f t="shared" si="27"/>
        <v>208.3</v>
      </c>
      <c r="BK39" s="42">
        <f t="shared" si="27"/>
        <v>47.3</v>
      </c>
      <c r="BL39" s="42">
        <f t="shared" si="27"/>
        <v>0.7</v>
      </c>
      <c r="BM39" s="42">
        <f t="shared" si="27"/>
        <v>35.9</v>
      </c>
      <c r="BN39" s="42">
        <f t="shared" si="27"/>
        <v>29.4</v>
      </c>
      <c r="BO39" s="42">
        <f t="shared" si="27"/>
        <v>57.1</v>
      </c>
      <c r="BP39" s="42">
        <f aca="true" t="shared" si="28" ref="BP39:BZ39">SUM(BP36:BP38)</f>
        <v>5.1</v>
      </c>
      <c r="BQ39" s="42">
        <f t="shared" si="28"/>
        <v>27</v>
      </c>
      <c r="BR39" s="42">
        <f t="shared" si="28"/>
        <v>133.7</v>
      </c>
      <c r="BS39" s="42">
        <f t="shared" si="28"/>
        <v>119.8</v>
      </c>
      <c r="BT39" s="42">
        <f t="shared" si="28"/>
        <v>59.7</v>
      </c>
      <c r="BU39" s="42">
        <f t="shared" si="28"/>
        <v>52.1</v>
      </c>
      <c r="BV39" s="42">
        <f t="shared" si="28"/>
        <v>48.4</v>
      </c>
      <c r="BW39" s="42">
        <f t="shared" si="28"/>
        <v>17.3</v>
      </c>
      <c r="BX39" s="42">
        <f t="shared" si="28"/>
        <v>86.3</v>
      </c>
      <c r="BY39" s="42">
        <f t="shared" si="28"/>
        <v>6.6</v>
      </c>
      <c r="BZ39" s="42">
        <f t="shared" si="28"/>
        <v>264.9</v>
      </c>
      <c r="CA39" s="42">
        <f t="shared" si="1"/>
        <v>12285.599999999997</v>
      </c>
      <c r="CB39" s="8"/>
      <c r="CC39" s="42">
        <f>SUM(CC36:CC38)</f>
        <v>1887.6</v>
      </c>
      <c r="CD39" s="42">
        <f>SUM(CD36:CD38)</f>
        <v>0</v>
      </c>
      <c r="CE39" s="42">
        <f>SUM(CE36:CE38)</f>
        <v>0</v>
      </c>
      <c r="CF39" s="42">
        <f>SUM(CF36:CF38)</f>
        <v>0</v>
      </c>
      <c r="CG39" s="42"/>
      <c r="CH39" s="42">
        <f>CH36</f>
        <v>0</v>
      </c>
      <c r="CI39" s="42">
        <f>CI36</f>
        <v>0</v>
      </c>
      <c r="CJ39" s="42">
        <f t="shared" si="2"/>
        <v>1887.6</v>
      </c>
      <c r="CK39" s="54">
        <f t="shared" si="0"/>
        <v>14173.199999999997</v>
      </c>
    </row>
    <row r="40" spans="1:89" ht="12.75" customHeight="1">
      <c r="A40" s="21"/>
      <c r="B40" s="24"/>
      <c r="C40" s="30" t="s">
        <v>75</v>
      </c>
      <c r="D40" s="40">
        <v>129.4</v>
      </c>
      <c r="E40" s="40">
        <v>19.7</v>
      </c>
      <c r="F40" s="40">
        <v>0.6</v>
      </c>
      <c r="G40" s="40">
        <v>0.2</v>
      </c>
      <c r="H40" s="40">
        <v>0</v>
      </c>
      <c r="I40" s="40">
        <v>0</v>
      </c>
      <c r="J40" s="40">
        <v>0</v>
      </c>
      <c r="K40" s="40">
        <v>0</v>
      </c>
      <c r="L40" s="40">
        <v>0.2</v>
      </c>
      <c r="M40" s="40">
        <v>6.9</v>
      </c>
      <c r="N40" s="40">
        <v>0</v>
      </c>
      <c r="O40" s="40">
        <v>85.2</v>
      </c>
      <c r="P40" s="40">
        <v>2.3</v>
      </c>
      <c r="Q40" s="40">
        <v>2.2</v>
      </c>
      <c r="R40" s="40">
        <v>0</v>
      </c>
      <c r="S40" s="40">
        <v>2.6</v>
      </c>
      <c r="T40" s="40">
        <v>9.8</v>
      </c>
      <c r="U40" s="40">
        <v>6.6</v>
      </c>
      <c r="V40" s="40">
        <v>0</v>
      </c>
      <c r="W40" s="40">
        <v>4.9</v>
      </c>
      <c r="X40" s="40">
        <v>7.1</v>
      </c>
      <c r="Y40" s="40">
        <v>35</v>
      </c>
      <c r="Z40" s="40">
        <v>12.6</v>
      </c>
      <c r="AA40" s="40">
        <v>85.3</v>
      </c>
      <c r="AB40" s="40">
        <v>1.9</v>
      </c>
      <c r="AC40" s="40">
        <v>17.3</v>
      </c>
      <c r="AD40" s="40">
        <v>0</v>
      </c>
      <c r="AE40" s="40">
        <v>1.6</v>
      </c>
      <c r="AF40" s="40">
        <v>81.9</v>
      </c>
      <c r="AG40" s="40">
        <v>9</v>
      </c>
      <c r="AH40" s="40">
        <v>22.5</v>
      </c>
      <c r="AI40" s="40">
        <v>2.7</v>
      </c>
      <c r="AJ40" s="40">
        <v>0.7</v>
      </c>
      <c r="AK40" s="40">
        <v>18.5</v>
      </c>
      <c r="AL40" s="40">
        <v>68.6</v>
      </c>
      <c r="AM40" s="40">
        <v>7.4</v>
      </c>
      <c r="AN40" s="40">
        <v>8.4</v>
      </c>
      <c r="AO40" s="40">
        <v>0.7</v>
      </c>
      <c r="AP40" s="40">
        <v>12.1</v>
      </c>
      <c r="AQ40" s="40">
        <v>6</v>
      </c>
      <c r="AR40" s="40">
        <v>9.7</v>
      </c>
      <c r="AS40" s="40">
        <v>0</v>
      </c>
      <c r="AT40" s="40">
        <v>4.5</v>
      </c>
      <c r="AU40" s="40">
        <v>1.1</v>
      </c>
      <c r="AV40" s="40">
        <v>0.4</v>
      </c>
      <c r="AW40" s="40">
        <v>0.4</v>
      </c>
      <c r="AX40" s="40">
        <v>0.1</v>
      </c>
      <c r="AY40" s="40">
        <v>0.6</v>
      </c>
      <c r="AZ40" s="40">
        <v>9</v>
      </c>
      <c r="BA40" s="40">
        <v>79.8</v>
      </c>
      <c r="BB40" s="40">
        <v>1.3</v>
      </c>
      <c r="BC40" s="40">
        <v>7.2</v>
      </c>
      <c r="BD40" s="40">
        <v>1.7</v>
      </c>
      <c r="BE40" s="40">
        <v>0.9</v>
      </c>
      <c r="BF40" s="40">
        <v>102.9</v>
      </c>
      <c r="BG40" s="40">
        <v>1.9</v>
      </c>
      <c r="BH40" s="40">
        <v>100.8</v>
      </c>
      <c r="BI40" s="40">
        <v>27.6</v>
      </c>
      <c r="BJ40" s="40">
        <v>129.5</v>
      </c>
      <c r="BK40" s="40">
        <v>1.5</v>
      </c>
      <c r="BL40" s="40">
        <v>0</v>
      </c>
      <c r="BM40" s="40">
        <v>6.6</v>
      </c>
      <c r="BN40" s="40">
        <v>6.1</v>
      </c>
      <c r="BO40" s="40">
        <v>8.2</v>
      </c>
      <c r="BP40" s="40">
        <v>0.6</v>
      </c>
      <c r="BQ40" s="40">
        <v>12</v>
      </c>
      <c r="BR40" s="40">
        <v>59.1</v>
      </c>
      <c r="BS40" s="40">
        <v>12.9</v>
      </c>
      <c r="BT40" s="40">
        <v>27.6</v>
      </c>
      <c r="BU40" s="40">
        <v>6.4</v>
      </c>
      <c r="BV40" s="40">
        <v>6.1</v>
      </c>
      <c r="BW40" s="40">
        <v>8</v>
      </c>
      <c r="BX40" s="40">
        <v>17.2</v>
      </c>
      <c r="BY40" s="40">
        <v>2.4</v>
      </c>
      <c r="BZ40" s="40">
        <v>52.2</v>
      </c>
      <c r="CA40" s="40">
        <f t="shared" si="1"/>
        <v>1376.2</v>
      </c>
      <c r="CB40" s="6"/>
      <c r="CC40" s="40">
        <v>1168.6</v>
      </c>
      <c r="CD40" s="40">
        <v>0</v>
      </c>
      <c r="CE40" s="40">
        <v>0</v>
      </c>
      <c r="CF40" s="40">
        <v>0</v>
      </c>
      <c r="CG40" s="40"/>
      <c r="CH40" s="40">
        <v>0</v>
      </c>
      <c r="CI40" s="40">
        <v>0</v>
      </c>
      <c r="CJ40" s="40">
        <f t="shared" si="2"/>
        <v>1168.6</v>
      </c>
      <c r="CK40" s="52">
        <f t="shared" si="0"/>
        <v>2544.8</v>
      </c>
    </row>
    <row r="41" spans="1:89" ht="12.75" customHeight="1">
      <c r="A41" s="22">
        <v>10</v>
      </c>
      <c r="B41" s="25" t="s">
        <v>9</v>
      </c>
      <c r="C41" s="31" t="s">
        <v>76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235.3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f t="shared" si="1"/>
        <v>235.3</v>
      </c>
      <c r="CB41" s="6"/>
      <c r="CC41" s="41">
        <v>0</v>
      </c>
      <c r="CD41" s="41">
        <v>0</v>
      </c>
      <c r="CE41" s="41">
        <v>0</v>
      </c>
      <c r="CF41" s="41">
        <v>0</v>
      </c>
      <c r="CG41" s="41"/>
      <c r="CH41" s="41">
        <v>0</v>
      </c>
      <c r="CI41" s="41">
        <v>0</v>
      </c>
      <c r="CJ41" s="41">
        <f t="shared" si="2"/>
        <v>0</v>
      </c>
      <c r="CK41" s="53">
        <f t="shared" si="0"/>
        <v>235.3</v>
      </c>
    </row>
    <row r="42" spans="1:89" ht="12.75" customHeight="1">
      <c r="A42" s="22"/>
      <c r="B42" s="25"/>
      <c r="C42" s="31" t="s">
        <v>77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41">
        <v>0</v>
      </c>
      <c r="BV42" s="41">
        <v>0</v>
      </c>
      <c r="BW42" s="41">
        <v>0</v>
      </c>
      <c r="BX42" s="41">
        <v>0</v>
      </c>
      <c r="BY42" s="41">
        <v>0</v>
      </c>
      <c r="BZ42" s="41">
        <v>0</v>
      </c>
      <c r="CA42" s="41">
        <f t="shared" si="1"/>
        <v>0</v>
      </c>
      <c r="CB42" s="6"/>
      <c r="CC42" s="41">
        <v>0</v>
      </c>
      <c r="CD42" s="41">
        <v>0</v>
      </c>
      <c r="CE42" s="41">
        <v>0</v>
      </c>
      <c r="CF42" s="41">
        <v>0</v>
      </c>
      <c r="CG42" s="41"/>
      <c r="CH42" s="41">
        <v>0</v>
      </c>
      <c r="CI42" s="41">
        <v>0</v>
      </c>
      <c r="CJ42" s="41">
        <f t="shared" si="2"/>
        <v>0</v>
      </c>
      <c r="CK42" s="53">
        <f t="shared" si="0"/>
        <v>0</v>
      </c>
    </row>
    <row r="43" spans="1:89" ht="12.75" customHeight="1">
      <c r="A43" s="23"/>
      <c r="B43" s="26"/>
      <c r="C43" s="32" t="s">
        <v>78</v>
      </c>
      <c r="D43" s="47">
        <f aca="true" t="shared" si="29" ref="D43:AI43">SUM(D40:D42)</f>
        <v>129.4</v>
      </c>
      <c r="E43" s="42">
        <f t="shared" si="29"/>
        <v>19.7</v>
      </c>
      <c r="F43" s="42">
        <f t="shared" si="29"/>
        <v>0.6</v>
      </c>
      <c r="G43" s="42">
        <f t="shared" si="29"/>
        <v>0.2</v>
      </c>
      <c r="H43" s="42">
        <f t="shared" si="29"/>
        <v>0</v>
      </c>
      <c r="I43" s="42">
        <f t="shared" si="29"/>
        <v>0</v>
      </c>
      <c r="J43" s="42">
        <f t="shared" si="29"/>
        <v>0</v>
      </c>
      <c r="K43" s="42">
        <f t="shared" si="29"/>
        <v>0</v>
      </c>
      <c r="L43" s="42">
        <f t="shared" si="29"/>
        <v>0.2</v>
      </c>
      <c r="M43" s="42">
        <f t="shared" si="29"/>
        <v>6.9</v>
      </c>
      <c r="N43" s="42">
        <f t="shared" si="29"/>
        <v>0</v>
      </c>
      <c r="O43" s="42">
        <f t="shared" si="29"/>
        <v>320.5</v>
      </c>
      <c r="P43" s="42">
        <f t="shared" si="29"/>
        <v>2.3</v>
      </c>
      <c r="Q43" s="42">
        <f t="shared" si="29"/>
        <v>2.2</v>
      </c>
      <c r="R43" s="42">
        <f t="shared" si="29"/>
        <v>0</v>
      </c>
      <c r="S43" s="42">
        <f t="shared" si="29"/>
        <v>2.6</v>
      </c>
      <c r="T43" s="42">
        <f t="shared" si="29"/>
        <v>9.8</v>
      </c>
      <c r="U43" s="42">
        <f t="shared" si="29"/>
        <v>6.6</v>
      </c>
      <c r="V43" s="42">
        <f t="shared" si="29"/>
        <v>0</v>
      </c>
      <c r="W43" s="42">
        <f t="shared" si="29"/>
        <v>4.9</v>
      </c>
      <c r="X43" s="42">
        <f t="shared" si="29"/>
        <v>7.1</v>
      </c>
      <c r="Y43" s="42">
        <f t="shared" si="29"/>
        <v>35</v>
      </c>
      <c r="Z43" s="42">
        <f t="shared" si="29"/>
        <v>12.6</v>
      </c>
      <c r="AA43" s="42">
        <f t="shared" si="29"/>
        <v>85.3</v>
      </c>
      <c r="AB43" s="42">
        <f t="shared" si="29"/>
        <v>1.9</v>
      </c>
      <c r="AC43" s="42">
        <f t="shared" si="29"/>
        <v>17.3</v>
      </c>
      <c r="AD43" s="42">
        <f t="shared" si="29"/>
        <v>0</v>
      </c>
      <c r="AE43" s="42">
        <f t="shared" si="29"/>
        <v>1.6</v>
      </c>
      <c r="AF43" s="42">
        <f t="shared" si="29"/>
        <v>81.9</v>
      </c>
      <c r="AG43" s="42">
        <f t="shared" si="29"/>
        <v>9</v>
      </c>
      <c r="AH43" s="42">
        <f t="shared" si="29"/>
        <v>22.5</v>
      </c>
      <c r="AI43" s="42">
        <f t="shared" si="29"/>
        <v>2.7</v>
      </c>
      <c r="AJ43" s="42">
        <f aca="true" t="shared" si="30" ref="AJ43:BO43">SUM(AJ40:AJ42)</f>
        <v>0.7</v>
      </c>
      <c r="AK43" s="42">
        <f t="shared" si="30"/>
        <v>18.5</v>
      </c>
      <c r="AL43" s="42">
        <f t="shared" si="30"/>
        <v>68.6</v>
      </c>
      <c r="AM43" s="42">
        <f t="shared" si="30"/>
        <v>7.4</v>
      </c>
      <c r="AN43" s="42">
        <f t="shared" si="30"/>
        <v>8.4</v>
      </c>
      <c r="AO43" s="42">
        <f t="shared" si="30"/>
        <v>0.7</v>
      </c>
      <c r="AP43" s="42">
        <f t="shared" si="30"/>
        <v>12.1</v>
      </c>
      <c r="AQ43" s="42">
        <f t="shared" si="30"/>
        <v>6</v>
      </c>
      <c r="AR43" s="42">
        <f t="shared" si="30"/>
        <v>9.7</v>
      </c>
      <c r="AS43" s="42">
        <f t="shared" si="30"/>
        <v>0</v>
      </c>
      <c r="AT43" s="42">
        <f t="shared" si="30"/>
        <v>4.5</v>
      </c>
      <c r="AU43" s="42">
        <f t="shared" si="30"/>
        <v>1.1</v>
      </c>
      <c r="AV43" s="42">
        <f t="shared" si="30"/>
        <v>0.4</v>
      </c>
      <c r="AW43" s="42">
        <f t="shared" si="30"/>
        <v>0.4</v>
      </c>
      <c r="AX43" s="42">
        <f t="shared" si="30"/>
        <v>0.1</v>
      </c>
      <c r="AY43" s="42">
        <f t="shared" si="30"/>
        <v>0.6</v>
      </c>
      <c r="AZ43" s="42">
        <f t="shared" si="30"/>
        <v>9</v>
      </c>
      <c r="BA43" s="42">
        <f t="shared" si="30"/>
        <v>79.8</v>
      </c>
      <c r="BB43" s="42">
        <f t="shared" si="30"/>
        <v>1.3</v>
      </c>
      <c r="BC43" s="42">
        <f t="shared" si="30"/>
        <v>7.2</v>
      </c>
      <c r="BD43" s="42">
        <f t="shared" si="30"/>
        <v>1.7</v>
      </c>
      <c r="BE43" s="42">
        <f t="shared" si="30"/>
        <v>0.9</v>
      </c>
      <c r="BF43" s="42">
        <f t="shared" si="30"/>
        <v>102.9</v>
      </c>
      <c r="BG43" s="42">
        <f t="shared" si="30"/>
        <v>1.9</v>
      </c>
      <c r="BH43" s="42">
        <f t="shared" si="30"/>
        <v>100.8</v>
      </c>
      <c r="BI43" s="42">
        <f t="shared" si="30"/>
        <v>27.6</v>
      </c>
      <c r="BJ43" s="42">
        <f t="shared" si="30"/>
        <v>129.5</v>
      </c>
      <c r="BK43" s="42">
        <f t="shared" si="30"/>
        <v>1.5</v>
      </c>
      <c r="BL43" s="42">
        <f t="shared" si="30"/>
        <v>0</v>
      </c>
      <c r="BM43" s="42">
        <f t="shared" si="30"/>
        <v>6.6</v>
      </c>
      <c r="BN43" s="42">
        <f t="shared" si="30"/>
        <v>6.1</v>
      </c>
      <c r="BO43" s="42">
        <f t="shared" si="30"/>
        <v>8.2</v>
      </c>
      <c r="BP43" s="42">
        <f aca="true" t="shared" si="31" ref="BP43:BZ43">SUM(BP40:BP42)</f>
        <v>0.6</v>
      </c>
      <c r="BQ43" s="42">
        <f t="shared" si="31"/>
        <v>12</v>
      </c>
      <c r="BR43" s="42">
        <f t="shared" si="31"/>
        <v>59.1</v>
      </c>
      <c r="BS43" s="42">
        <f t="shared" si="31"/>
        <v>12.9</v>
      </c>
      <c r="BT43" s="42">
        <f t="shared" si="31"/>
        <v>27.6</v>
      </c>
      <c r="BU43" s="42">
        <f t="shared" si="31"/>
        <v>6.4</v>
      </c>
      <c r="BV43" s="42">
        <f t="shared" si="31"/>
        <v>6.1</v>
      </c>
      <c r="BW43" s="42">
        <f t="shared" si="31"/>
        <v>8</v>
      </c>
      <c r="BX43" s="42">
        <f t="shared" si="31"/>
        <v>17.2</v>
      </c>
      <c r="BY43" s="42">
        <f t="shared" si="31"/>
        <v>2.4</v>
      </c>
      <c r="BZ43" s="42">
        <f t="shared" si="31"/>
        <v>52.2</v>
      </c>
      <c r="CA43" s="42">
        <f t="shared" si="1"/>
        <v>1611.5</v>
      </c>
      <c r="CB43" s="8"/>
      <c r="CC43" s="42">
        <f>SUM(CC40:CC42)</f>
        <v>1168.6</v>
      </c>
      <c r="CD43" s="42">
        <f>SUM(CD40:CD42)</f>
        <v>0</v>
      </c>
      <c r="CE43" s="42">
        <f>SUM(CE40:CE42)</f>
        <v>0</v>
      </c>
      <c r="CF43" s="42">
        <f>SUM(CF40:CF42)</f>
        <v>0</v>
      </c>
      <c r="CG43" s="42"/>
      <c r="CH43" s="42">
        <f>CH40</f>
        <v>0</v>
      </c>
      <c r="CI43" s="42">
        <f>CI40</f>
        <v>0</v>
      </c>
      <c r="CJ43" s="42">
        <f t="shared" si="2"/>
        <v>1168.6</v>
      </c>
      <c r="CK43" s="54">
        <f t="shared" si="0"/>
        <v>2780.1</v>
      </c>
    </row>
    <row r="44" spans="1:89" ht="12.75" customHeight="1">
      <c r="A44" s="21"/>
      <c r="B44" s="24"/>
      <c r="C44" s="30" t="s">
        <v>75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>
        <v>0</v>
      </c>
      <c r="BX44" s="40">
        <v>0</v>
      </c>
      <c r="BY44" s="40">
        <v>0</v>
      </c>
      <c r="BZ44" s="40">
        <v>0</v>
      </c>
      <c r="CA44" s="40">
        <f t="shared" si="1"/>
        <v>0</v>
      </c>
      <c r="CB44" s="6"/>
      <c r="CC44" s="40">
        <v>0</v>
      </c>
      <c r="CD44" s="40">
        <v>0</v>
      </c>
      <c r="CE44" s="40">
        <v>0</v>
      </c>
      <c r="CF44" s="40">
        <v>0</v>
      </c>
      <c r="CG44" s="40"/>
      <c r="CH44" s="40">
        <v>0</v>
      </c>
      <c r="CI44" s="40">
        <v>0</v>
      </c>
      <c r="CJ44" s="40">
        <f t="shared" si="2"/>
        <v>0</v>
      </c>
      <c r="CK44" s="52">
        <f t="shared" si="0"/>
        <v>0</v>
      </c>
    </row>
    <row r="45" spans="1:89" ht="12.75" customHeight="1">
      <c r="A45" s="22">
        <v>11</v>
      </c>
      <c r="B45" s="25" t="s">
        <v>10</v>
      </c>
      <c r="C45" s="31" t="s">
        <v>76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0.7</v>
      </c>
      <c r="T45" s="41">
        <v>0</v>
      </c>
      <c r="U45" s="41">
        <v>40.8</v>
      </c>
      <c r="V45" s="41">
        <v>0.2</v>
      </c>
      <c r="W45" s="41">
        <v>5.4</v>
      </c>
      <c r="X45" s="41">
        <v>0</v>
      </c>
      <c r="Y45" s="41">
        <v>0.6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8.6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41">
        <v>0</v>
      </c>
      <c r="BV45" s="41">
        <v>0</v>
      </c>
      <c r="BW45" s="41">
        <v>0</v>
      </c>
      <c r="BX45" s="41">
        <v>0</v>
      </c>
      <c r="BY45" s="41">
        <v>0</v>
      </c>
      <c r="BZ45" s="41">
        <v>0</v>
      </c>
      <c r="CA45" s="41">
        <f t="shared" si="1"/>
        <v>56.300000000000004</v>
      </c>
      <c r="CB45" s="6"/>
      <c r="CC45" s="41">
        <v>0</v>
      </c>
      <c r="CD45" s="41">
        <v>0</v>
      </c>
      <c r="CE45" s="41">
        <v>0</v>
      </c>
      <c r="CF45" s="41">
        <v>0</v>
      </c>
      <c r="CG45" s="41"/>
      <c r="CH45" s="41">
        <v>0</v>
      </c>
      <c r="CI45" s="41">
        <v>0</v>
      </c>
      <c r="CJ45" s="41">
        <f t="shared" si="2"/>
        <v>0</v>
      </c>
      <c r="CK45" s="53">
        <f t="shared" si="0"/>
        <v>56.300000000000004</v>
      </c>
    </row>
    <row r="46" spans="1:89" ht="12.75" customHeight="1">
      <c r="A46" s="22"/>
      <c r="B46" s="25"/>
      <c r="C46" s="31" t="s">
        <v>77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27.8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41">
        <f t="shared" si="1"/>
        <v>27.8</v>
      </c>
      <c r="CB46" s="6"/>
      <c r="CC46" s="41">
        <v>0</v>
      </c>
      <c r="CD46" s="41">
        <v>0</v>
      </c>
      <c r="CE46" s="41">
        <v>0</v>
      </c>
      <c r="CF46" s="41">
        <v>0</v>
      </c>
      <c r="CG46" s="41"/>
      <c r="CH46" s="41">
        <v>0</v>
      </c>
      <c r="CI46" s="41">
        <v>0</v>
      </c>
      <c r="CJ46" s="41">
        <f t="shared" si="2"/>
        <v>0</v>
      </c>
      <c r="CK46" s="53">
        <f t="shared" si="0"/>
        <v>27.8</v>
      </c>
    </row>
    <row r="47" spans="1:89" ht="12.75" customHeight="1">
      <c r="A47" s="23"/>
      <c r="B47" s="26"/>
      <c r="C47" s="32" t="s">
        <v>78</v>
      </c>
      <c r="D47" s="47">
        <f aca="true" t="shared" si="32" ref="D47:AI47">SUM(D44:D46)</f>
        <v>0</v>
      </c>
      <c r="E47" s="42">
        <f t="shared" si="32"/>
        <v>0</v>
      </c>
      <c r="F47" s="42">
        <f t="shared" si="32"/>
        <v>0</v>
      </c>
      <c r="G47" s="42">
        <f t="shared" si="32"/>
        <v>0</v>
      </c>
      <c r="H47" s="42">
        <f t="shared" si="32"/>
        <v>0</v>
      </c>
      <c r="I47" s="42">
        <f t="shared" si="32"/>
        <v>0</v>
      </c>
      <c r="J47" s="42">
        <f t="shared" si="32"/>
        <v>0</v>
      </c>
      <c r="K47" s="42">
        <f t="shared" si="32"/>
        <v>0</v>
      </c>
      <c r="L47" s="42">
        <f t="shared" si="32"/>
        <v>0</v>
      </c>
      <c r="M47" s="42">
        <f t="shared" si="32"/>
        <v>0</v>
      </c>
      <c r="N47" s="42">
        <f t="shared" si="32"/>
        <v>0</v>
      </c>
      <c r="O47" s="42">
        <f t="shared" si="32"/>
        <v>0</v>
      </c>
      <c r="P47" s="42">
        <f t="shared" si="32"/>
        <v>0</v>
      </c>
      <c r="Q47" s="42">
        <f t="shared" si="32"/>
        <v>0</v>
      </c>
      <c r="R47" s="42">
        <f t="shared" si="32"/>
        <v>0</v>
      </c>
      <c r="S47" s="42">
        <f t="shared" si="32"/>
        <v>0.7</v>
      </c>
      <c r="T47" s="42">
        <f t="shared" si="32"/>
        <v>27.8</v>
      </c>
      <c r="U47" s="42">
        <f t="shared" si="32"/>
        <v>40.8</v>
      </c>
      <c r="V47" s="42">
        <f t="shared" si="32"/>
        <v>0.2</v>
      </c>
      <c r="W47" s="42">
        <f t="shared" si="32"/>
        <v>5.4</v>
      </c>
      <c r="X47" s="42">
        <f t="shared" si="32"/>
        <v>0</v>
      </c>
      <c r="Y47" s="42">
        <f t="shared" si="32"/>
        <v>0.6</v>
      </c>
      <c r="Z47" s="42">
        <f>SUM(Z44:Z46)</f>
        <v>0</v>
      </c>
      <c r="AA47" s="42">
        <f t="shared" si="32"/>
        <v>0</v>
      </c>
      <c r="AB47" s="42">
        <f t="shared" si="32"/>
        <v>0</v>
      </c>
      <c r="AC47" s="42">
        <f t="shared" si="32"/>
        <v>0</v>
      </c>
      <c r="AD47" s="42">
        <f t="shared" si="32"/>
        <v>0</v>
      </c>
      <c r="AE47" s="42">
        <f t="shared" si="32"/>
        <v>8.6</v>
      </c>
      <c r="AF47" s="42">
        <f t="shared" si="32"/>
        <v>0</v>
      </c>
      <c r="AG47" s="42">
        <f t="shared" si="32"/>
        <v>0</v>
      </c>
      <c r="AH47" s="42">
        <f t="shared" si="32"/>
        <v>0</v>
      </c>
      <c r="AI47" s="42">
        <f t="shared" si="32"/>
        <v>0</v>
      </c>
      <c r="AJ47" s="42">
        <f aca="true" t="shared" si="33" ref="AJ47:BO47">SUM(AJ44:AJ46)</f>
        <v>0</v>
      </c>
      <c r="AK47" s="42">
        <f t="shared" si="33"/>
        <v>0</v>
      </c>
      <c r="AL47" s="42">
        <f t="shared" si="33"/>
        <v>0</v>
      </c>
      <c r="AM47" s="42">
        <f t="shared" si="33"/>
        <v>0</v>
      </c>
      <c r="AN47" s="42">
        <f t="shared" si="33"/>
        <v>0</v>
      </c>
      <c r="AO47" s="42">
        <f t="shared" si="33"/>
        <v>0</v>
      </c>
      <c r="AP47" s="42">
        <f t="shared" si="33"/>
        <v>0</v>
      </c>
      <c r="AQ47" s="42">
        <f t="shared" si="33"/>
        <v>0</v>
      </c>
      <c r="AR47" s="42">
        <f t="shared" si="33"/>
        <v>0</v>
      </c>
      <c r="AS47" s="42">
        <f t="shared" si="33"/>
        <v>0</v>
      </c>
      <c r="AT47" s="42">
        <f t="shared" si="33"/>
        <v>0</v>
      </c>
      <c r="AU47" s="42">
        <f t="shared" si="33"/>
        <v>0</v>
      </c>
      <c r="AV47" s="42">
        <f t="shared" si="33"/>
        <v>0</v>
      </c>
      <c r="AW47" s="42">
        <f t="shared" si="33"/>
        <v>0</v>
      </c>
      <c r="AX47" s="42">
        <f t="shared" si="33"/>
        <v>0</v>
      </c>
      <c r="AY47" s="42">
        <f t="shared" si="33"/>
        <v>0</v>
      </c>
      <c r="AZ47" s="42">
        <f t="shared" si="33"/>
        <v>0</v>
      </c>
      <c r="BA47" s="42">
        <f t="shared" si="33"/>
        <v>0</v>
      </c>
      <c r="BB47" s="42">
        <f t="shared" si="33"/>
        <v>0</v>
      </c>
      <c r="BC47" s="42">
        <f t="shared" si="33"/>
        <v>0</v>
      </c>
      <c r="BD47" s="42">
        <f t="shared" si="33"/>
        <v>0</v>
      </c>
      <c r="BE47" s="42">
        <f t="shared" si="33"/>
        <v>0</v>
      </c>
      <c r="BF47" s="42">
        <f t="shared" si="33"/>
        <v>0</v>
      </c>
      <c r="BG47" s="42">
        <f t="shared" si="33"/>
        <v>0</v>
      </c>
      <c r="BH47" s="42">
        <f t="shared" si="33"/>
        <v>0</v>
      </c>
      <c r="BI47" s="42">
        <f t="shared" si="33"/>
        <v>0</v>
      </c>
      <c r="BJ47" s="42">
        <f t="shared" si="33"/>
        <v>0</v>
      </c>
      <c r="BK47" s="42">
        <f t="shared" si="33"/>
        <v>0</v>
      </c>
      <c r="BL47" s="42">
        <f t="shared" si="33"/>
        <v>0</v>
      </c>
      <c r="BM47" s="42">
        <f t="shared" si="33"/>
        <v>0</v>
      </c>
      <c r="BN47" s="42">
        <f t="shared" si="33"/>
        <v>0</v>
      </c>
      <c r="BO47" s="42">
        <f t="shared" si="33"/>
        <v>0</v>
      </c>
      <c r="BP47" s="42">
        <f aca="true" t="shared" si="34" ref="BP47:BZ47">SUM(BP44:BP46)</f>
        <v>0</v>
      </c>
      <c r="BQ47" s="42">
        <f t="shared" si="34"/>
        <v>0</v>
      </c>
      <c r="BR47" s="42">
        <f t="shared" si="34"/>
        <v>0</v>
      </c>
      <c r="BS47" s="42">
        <f t="shared" si="34"/>
        <v>0</v>
      </c>
      <c r="BT47" s="42">
        <f t="shared" si="34"/>
        <v>0</v>
      </c>
      <c r="BU47" s="42">
        <f t="shared" si="34"/>
        <v>0</v>
      </c>
      <c r="BV47" s="42">
        <f t="shared" si="34"/>
        <v>0</v>
      </c>
      <c r="BW47" s="42">
        <f t="shared" si="34"/>
        <v>0</v>
      </c>
      <c r="BX47" s="42">
        <f t="shared" si="34"/>
        <v>0</v>
      </c>
      <c r="BY47" s="42">
        <f t="shared" si="34"/>
        <v>0</v>
      </c>
      <c r="BZ47" s="42">
        <f t="shared" si="34"/>
        <v>0</v>
      </c>
      <c r="CA47" s="42">
        <f t="shared" si="1"/>
        <v>84.1</v>
      </c>
      <c r="CB47" s="8"/>
      <c r="CC47" s="42">
        <f>SUM(CC44:CC46)</f>
        <v>0</v>
      </c>
      <c r="CD47" s="42">
        <f>SUM(CD44:CD46)</f>
        <v>0</v>
      </c>
      <c r="CE47" s="42">
        <f>SUM(CE44:CE46)</f>
        <v>0</v>
      </c>
      <c r="CF47" s="42">
        <f>SUM(CF44:CF46)</f>
        <v>0</v>
      </c>
      <c r="CG47" s="42"/>
      <c r="CH47" s="42">
        <f>CH44</f>
        <v>0</v>
      </c>
      <c r="CI47" s="42">
        <f>CI44</f>
        <v>0</v>
      </c>
      <c r="CJ47" s="42">
        <f t="shared" si="2"/>
        <v>0</v>
      </c>
      <c r="CK47" s="54">
        <f t="shared" si="0"/>
        <v>84.1</v>
      </c>
    </row>
    <row r="48" spans="1:89" ht="12.75" customHeight="1">
      <c r="A48" s="21"/>
      <c r="B48" s="24"/>
      <c r="C48" s="30" t="s">
        <v>75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60.7</v>
      </c>
      <c r="P48" s="40">
        <v>0</v>
      </c>
      <c r="Q48" s="40">
        <v>0</v>
      </c>
      <c r="R48" s="40">
        <v>0</v>
      </c>
      <c r="S48" s="40">
        <v>95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84.7</v>
      </c>
      <c r="Z48" s="40">
        <v>627.3</v>
      </c>
      <c r="AA48" s="40">
        <v>283.6</v>
      </c>
      <c r="AB48" s="40">
        <v>230.2</v>
      </c>
      <c r="AC48" s="40">
        <v>356.3</v>
      </c>
      <c r="AD48" s="40">
        <v>0</v>
      </c>
      <c r="AE48" s="40">
        <v>0</v>
      </c>
      <c r="AF48" s="40">
        <v>513.3</v>
      </c>
      <c r="AG48" s="40">
        <v>0</v>
      </c>
      <c r="AH48" s="40">
        <v>156.3</v>
      </c>
      <c r="AI48" s="40">
        <v>5.1</v>
      </c>
      <c r="AJ48" s="40">
        <v>0</v>
      </c>
      <c r="AK48" s="40">
        <v>0.1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5.3</v>
      </c>
      <c r="BF48" s="40">
        <v>0</v>
      </c>
      <c r="BG48" s="40">
        <v>0</v>
      </c>
      <c r="BH48" s="40">
        <v>0</v>
      </c>
      <c r="BI48" s="40">
        <v>20.5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40">
        <f t="shared" si="1"/>
        <v>2438.4</v>
      </c>
      <c r="CB48" s="6"/>
      <c r="CC48" s="40">
        <v>0</v>
      </c>
      <c r="CD48" s="40">
        <v>0</v>
      </c>
      <c r="CE48" s="40">
        <v>0</v>
      </c>
      <c r="CF48" s="40">
        <v>-1292</v>
      </c>
      <c r="CG48" s="40"/>
      <c r="CH48" s="40">
        <v>20942.6</v>
      </c>
      <c r="CI48" s="40">
        <v>5625.5</v>
      </c>
      <c r="CJ48" s="40">
        <f t="shared" si="2"/>
        <v>25276.1</v>
      </c>
      <c r="CK48" s="52">
        <f t="shared" si="0"/>
        <v>27714.5</v>
      </c>
    </row>
    <row r="49" spans="1:89" ht="12.75" customHeight="1">
      <c r="A49" s="22">
        <v>12</v>
      </c>
      <c r="B49" s="25" t="s">
        <v>11</v>
      </c>
      <c r="C49" s="31" t="s">
        <v>76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16332.6</v>
      </c>
      <c r="P49" s="41">
        <v>197.8</v>
      </c>
      <c r="Q49" s="41">
        <v>1.9</v>
      </c>
      <c r="R49" s="41">
        <v>171.4</v>
      </c>
      <c r="S49" s="41">
        <v>149.3</v>
      </c>
      <c r="T49" s="41">
        <v>0</v>
      </c>
      <c r="U49" s="41">
        <v>2.5</v>
      </c>
      <c r="V49" s="41">
        <v>0</v>
      </c>
      <c r="W49" s="41">
        <v>9.2</v>
      </c>
      <c r="X49" s="41">
        <v>0</v>
      </c>
      <c r="Y49" s="41">
        <v>689.8</v>
      </c>
      <c r="Z49" s="41">
        <v>1724.2</v>
      </c>
      <c r="AA49" s="41">
        <v>1715.3</v>
      </c>
      <c r="AB49" s="41">
        <v>92.2</v>
      </c>
      <c r="AC49" s="41">
        <v>766.5</v>
      </c>
      <c r="AD49" s="41">
        <v>0</v>
      </c>
      <c r="AE49" s="41">
        <v>11</v>
      </c>
      <c r="AF49" s="41">
        <v>1315.7</v>
      </c>
      <c r="AG49" s="41">
        <v>610.3</v>
      </c>
      <c r="AH49" s="41">
        <v>510</v>
      </c>
      <c r="AI49" s="41">
        <v>5.1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21</v>
      </c>
      <c r="AP49" s="41">
        <v>23.7</v>
      </c>
      <c r="AQ49" s="41">
        <v>0</v>
      </c>
      <c r="AR49" s="41">
        <v>15.5</v>
      </c>
      <c r="AS49" s="41">
        <v>0</v>
      </c>
      <c r="AT49" s="41">
        <v>0</v>
      </c>
      <c r="AU49" s="41">
        <v>0.6</v>
      </c>
      <c r="AV49" s="41">
        <v>0</v>
      </c>
      <c r="AW49" s="41">
        <v>0</v>
      </c>
      <c r="AX49" s="41">
        <v>0</v>
      </c>
      <c r="AY49" s="41">
        <v>2.8</v>
      </c>
      <c r="AZ49" s="41">
        <v>12.4</v>
      </c>
      <c r="BA49" s="41">
        <v>9.6</v>
      </c>
      <c r="BB49" s="41">
        <v>33.8</v>
      </c>
      <c r="BC49" s="41">
        <v>96.6</v>
      </c>
      <c r="BD49" s="41">
        <v>33.1</v>
      </c>
      <c r="BE49" s="41">
        <v>5.2</v>
      </c>
      <c r="BF49" s="41">
        <v>844.1</v>
      </c>
      <c r="BG49" s="41">
        <v>71.7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41">
        <f t="shared" si="1"/>
        <v>25474.899999999998</v>
      </c>
      <c r="CB49" s="6"/>
      <c r="CC49" s="41">
        <v>0</v>
      </c>
      <c r="CD49" s="41">
        <v>0</v>
      </c>
      <c r="CE49" s="41">
        <v>0</v>
      </c>
      <c r="CF49" s="41">
        <v>0</v>
      </c>
      <c r="CG49" s="41"/>
      <c r="CH49" s="41">
        <v>0</v>
      </c>
      <c r="CI49" s="41">
        <v>0</v>
      </c>
      <c r="CJ49" s="41">
        <f t="shared" si="2"/>
        <v>0</v>
      </c>
      <c r="CK49" s="53">
        <f t="shared" si="0"/>
        <v>25474.899999999998</v>
      </c>
    </row>
    <row r="50" spans="1:89" ht="12.75" customHeight="1">
      <c r="A50" s="22"/>
      <c r="B50" s="25"/>
      <c r="C50" s="31" t="s">
        <v>77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244.1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26</v>
      </c>
      <c r="Z50" s="41">
        <v>177.8</v>
      </c>
      <c r="AA50" s="41">
        <v>1137.9</v>
      </c>
      <c r="AB50" s="41">
        <v>0</v>
      </c>
      <c r="AC50" s="41">
        <v>13.6</v>
      </c>
      <c r="AD50" s="41">
        <v>0</v>
      </c>
      <c r="AE50" s="41">
        <v>1.2</v>
      </c>
      <c r="AF50" s="41">
        <v>86.2</v>
      </c>
      <c r="AG50" s="41">
        <v>0</v>
      </c>
      <c r="AH50" s="41">
        <v>14.8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41">
        <f t="shared" si="1"/>
        <v>1701.6000000000001</v>
      </c>
      <c r="CB50" s="6"/>
      <c r="CC50" s="41">
        <v>0</v>
      </c>
      <c r="CD50" s="41">
        <v>0</v>
      </c>
      <c r="CE50" s="41">
        <v>0</v>
      </c>
      <c r="CF50" s="41">
        <v>0</v>
      </c>
      <c r="CG50" s="41"/>
      <c r="CH50" s="41">
        <v>0</v>
      </c>
      <c r="CI50" s="41">
        <v>0</v>
      </c>
      <c r="CJ50" s="41">
        <f t="shared" si="2"/>
        <v>0</v>
      </c>
      <c r="CK50" s="53">
        <f t="shared" si="0"/>
        <v>1701.6000000000001</v>
      </c>
    </row>
    <row r="51" spans="1:89" ht="12.75" customHeight="1">
      <c r="A51" s="23"/>
      <c r="B51" s="26"/>
      <c r="C51" s="32" t="s">
        <v>78</v>
      </c>
      <c r="D51" s="47">
        <f aca="true" t="shared" si="35" ref="D51:AI51">SUM(D48:D50)</f>
        <v>0</v>
      </c>
      <c r="E51" s="42">
        <f t="shared" si="35"/>
        <v>0</v>
      </c>
      <c r="F51" s="42">
        <f t="shared" si="35"/>
        <v>0</v>
      </c>
      <c r="G51" s="42">
        <f t="shared" si="35"/>
        <v>0</v>
      </c>
      <c r="H51" s="42">
        <f t="shared" si="35"/>
        <v>0</v>
      </c>
      <c r="I51" s="42">
        <f t="shared" si="35"/>
        <v>0</v>
      </c>
      <c r="J51" s="42">
        <f t="shared" si="35"/>
        <v>0</v>
      </c>
      <c r="K51" s="42">
        <f t="shared" si="35"/>
        <v>0</v>
      </c>
      <c r="L51" s="42">
        <f t="shared" si="35"/>
        <v>0</v>
      </c>
      <c r="M51" s="42">
        <f t="shared" si="35"/>
        <v>0</v>
      </c>
      <c r="N51" s="42">
        <f t="shared" si="35"/>
        <v>0</v>
      </c>
      <c r="O51" s="42">
        <f t="shared" si="35"/>
        <v>16637.399999999998</v>
      </c>
      <c r="P51" s="42">
        <f t="shared" si="35"/>
        <v>197.8</v>
      </c>
      <c r="Q51" s="42">
        <f t="shared" si="35"/>
        <v>1.9</v>
      </c>
      <c r="R51" s="42">
        <f t="shared" si="35"/>
        <v>171.4</v>
      </c>
      <c r="S51" s="42">
        <f t="shared" si="35"/>
        <v>244.3</v>
      </c>
      <c r="T51" s="42">
        <f t="shared" si="35"/>
        <v>0</v>
      </c>
      <c r="U51" s="42">
        <f t="shared" si="35"/>
        <v>2.5</v>
      </c>
      <c r="V51" s="42">
        <f t="shared" si="35"/>
        <v>0</v>
      </c>
      <c r="W51" s="42">
        <f t="shared" si="35"/>
        <v>9.2</v>
      </c>
      <c r="X51" s="42">
        <f t="shared" si="35"/>
        <v>0</v>
      </c>
      <c r="Y51" s="42">
        <f t="shared" si="35"/>
        <v>800.5</v>
      </c>
      <c r="Z51" s="42">
        <f t="shared" si="35"/>
        <v>2529.3</v>
      </c>
      <c r="AA51" s="42">
        <f t="shared" si="35"/>
        <v>3136.8</v>
      </c>
      <c r="AB51" s="42">
        <f t="shared" si="35"/>
        <v>322.4</v>
      </c>
      <c r="AC51" s="42">
        <f t="shared" si="35"/>
        <v>1136.3999999999999</v>
      </c>
      <c r="AD51" s="42">
        <f t="shared" si="35"/>
        <v>0</v>
      </c>
      <c r="AE51" s="42">
        <f t="shared" si="35"/>
        <v>12.2</v>
      </c>
      <c r="AF51" s="42">
        <f t="shared" si="35"/>
        <v>1915.2</v>
      </c>
      <c r="AG51" s="42">
        <f t="shared" si="35"/>
        <v>610.3</v>
      </c>
      <c r="AH51" s="42">
        <f t="shared" si="35"/>
        <v>681.0999999999999</v>
      </c>
      <c r="AI51" s="42">
        <f t="shared" si="35"/>
        <v>10.2</v>
      </c>
      <c r="AJ51" s="42">
        <f aca="true" t="shared" si="36" ref="AJ51:BO51">SUM(AJ48:AJ50)</f>
        <v>0</v>
      </c>
      <c r="AK51" s="42">
        <f t="shared" si="36"/>
        <v>0.1</v>
      </c>
      <c r="AL51" s="42">
        <f t="shared" si="36"/>
        <v>0</v>
      </c>
      <c r="AM51" s="42">
        <f t="shared" si="36"/>
        <v>0</v>
      </c>
      <c r="AN51" s="42">
        <f t="shared" si="36"/>
        <v>0</v>
      </c>
      <c r="AO51" s="42">
        <f t="shared" si="36"/>
        <v>21</v>
      </c>
      <c r="AP51" s="42">
        <f t="shared" si="36"/>
        <v>23.7</v>
      </c>
      <c r="AQ51" s="42">
        <f t="shared" si="36"/>
        <v>0</v>
      </c>
      <c r="AR51" s="42">
        <f t="shared" si="36"/>
        <v>15.5</v>
      </c>
      <c r="AS51" s="42">
        <f t="shared" si="36"/>
        <v>0</v>
      </c>
      <c r="AT51" s="42">
        <f t="shared" si="36"/>
        <v>0</v>
      </c>
      <c r="AU51" s="42">
        <f t="shared" si="36"/>
        <v>0.6</v>
      </c>
      <c r="AV51" s="42">
        <f t="shared" si="36"/>
        <v>0</v>
      </c>
      <c r="AW51" s="42">
        <f t="shared" si="36"/>
        <v>0</v>
      </c>
      <c r="AX51" s="42">
        <f t="shared" si="36"/>
        <v>0</v>
      </c>
      <c r="AY51" s="42">
        <f t="shared" si="36"/>
        <v>2.8</v>
      </c>
      <c r="AZ51" s="42">
        <f t="shared" si="36"/>
        <v>12.4</v>
      </c>
      <c r="BA51" s="42">
        <f t="shared" si="36"/>
        <v>9.6</v>
      </c>
      <c r="BB51" s="42">
        <f t="shared" si="36"/>
        <v>33.8</v>
      </c>
      <c r="BC51" s="42">
        <f t="shared" si="36"/>
        <v>96.6</v>
      </c>
      <c r="BD51" s="42">
        <f t="shared" si="36"/>
        <v>33.1</v>
      </c>
      <c r="BE51" s="42">
        <f t="shared" si="36"/>
        <v>10.5</v>
      </c>
      <c r="BF51" s="42">
        <f t="shared" si="36"/>
        <v>844.1</v>
      </c>
      <c r="BG51" s="42">
        <f t="shared" si="36"/>
        <v>71.7</v>
      </c>
      <c r="BH51" s="42">
        <f t="shared" si="36"/>
        <v>0</v>
      </c>
      <c r="BI51" s="42">
        <f t="shared" si="36"/>
        <v>20.5</v>
      </c>
      <c r="BJ51" s="42">
        <f t="shared" si="36"/>
        <v>0</v>
      </c>
      <c r="BK51" s="42">
        <f t="shared" si="36"/>
        <v>0</v>
      </c>
      <c r="BL51" s="42">
        <f t="shared" si="36"/>
        <v>0</v>
      </c>
      <c r="BM51" s="42">
        <f t="shared" si="36"/>
        <v>0</v>
      </c>
      <c r="BN51" s="42">
        <f t="shared" si="36"/>
        <v>0</v>
      </c>
      <c r="BO51" s="42">
        <f t="shared" si="36"/>
        <v>0</v>
      </c>
      <c r="BP51" s="42">
        <f aca="true" t="shared" si="37" ref="BP51:BZ51">SUM(BP48:BP50)</f>
        <v>0</v>
      </c>
      <c r="BQ51" s="42">
        <f t="shared" si="37"/>
        <v>0</v>
      </c>
      <c r="BR51" s="42">
        <f t="shared" si="37"/>
        <v>0</v>
      </c>
      <c r="BS51" s="42">
        <f t="shared" si="37"/>
        <v>0</v>
      </c>
      <c r="BT51" s="42">
        <f t="shared" si="37"/>
        <v>0</v>
      </c>
      <c r="BU51" s="42">
        <f t="shared" si="37"/>
        <v>0</v>
      </c>
      <c r="BV51" s="42">
        <f t="shared" si="37"/>
        <v>0</v>
      </c>
      <c r="BW51" s="42">
        <f t="shared" si="37"/>
        <v>0</v>
      </c>
      <c r="BX51" s="42">
        <f t="shared" si="37"/>
        <v>0</v>
      </c>
      <c r="BY51" s="42">
        <f t="shared" si="37"/>
        <v>0</v>
      </c>
      <c r="BZ51" s="42">
        <f t="shared" si="37"/>
        <v>0</v>
      </c>
      <c r="CA51" s="42">
        <f t="shared" si="1"/>
        <v>29614.899999999994</v>
      </c>
      <c r="CB51" s="8"/>
      <c r="CC51" s="42">
        <f>SUM(CC48:CC50)</f>
        <v>0</v>
      </c>
      <c r="CD51" s="42">
        <f>SUM(CD48:CD50)</f>
        <v>0</v>
      </c>
      <c r="CE51" s="42">
        <f>SUM(CE48:CE50)</f>
        <v>0</v>
      </c>
      <c r="CF51" s="42">
        <f>SUM(CF48:CF50)</f>
        <v>-1292</v>
      </c>
      <c r="CG51" s="42"/>
      <c r="CH51" s="42">
        <f>CH48</f>
        <v>20942.6</v>
      </c>
      <c r="CI51" s="42">
        <f>CI48</f>
        <v>5625.5</v>
      </c>
      <c r="CJ51" s="42">
        <f t="shared" si="2"/>
        <v>25276.1</v>
      </c>
      <c r="CK51" s="54">
        <f t="shared" si="0"/>
        <v>54890.99999999999</v>
      </c>
    </row>
    <row r="52" spans="1:89" ht="12.75" customHeight="1">
      <c r="A52" s="21"/>
      <c r="B52" s="24"/>
      <c r="C52" s="30" t="s">
        <v>75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1.5</v>
      </c>
      <c r="Z52" s="40">
        <v>132.3</v>
      </c>
      <c r="AA52" s="40">
        <v>299.6</v>
      </c>
      <c r="AB52" s="40">
        <v>0</v>
      </c>
      <c r="AC52" s="40">
        <v>86.7</v>
      </c>
      <c r="AD52" s="40">
        <v>0</v>
      </c>
      <c r="AE52" s="40">
        <v>0</v>
      </c>
      <c r="AF52" s="40">
        <v>0</v>
      </c>
      <c r="AG52" s="40">
        <v>0</v>
      </c>
      <c r="AH52" s="40">
        <v>6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2.6</v>
      </c>
      <c r="BB52" s="40">
        <v>0</v>
      </c>
      <c r="BC52" s="40">
        <v>0</v>
      </c>
      <c r="BD52" s="40">
        <v>0</v>
      </c>
      <c r="BE52" s="40">
        <v>0</v>
      </c>
      <c r="BF52" s="40">
        <v>100</v>
      </c>
      <c r="BG52" s="40">
        <v>0</v>
      </c>
      <c r="BH52" s="40">
        <v>0</v>
      </c>
      <c r="BI52" s="40">
        <v>34.9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40">
        <f t="shared" si="1"/>
        <v>663.6</v>
      </c>
      <c r="CB52" s="6"/>
      <c r="CC52" s="40">
        <v>0</v>
      </c>
      <c r="CD52" s="40">
        <v>0</v>
      </c>
      <c r="CE52" s="40">
        <v>0</v>
      </c>
      <c r="CF52" s="40">
        <v>-359</v>
      </c>
      <c r="CG52" s="40"/>
      <c r="CH52" s="40">
        <v>8358.9</v>
      </c>
      <c r="CI52" s="40">
        <v>1487</v>
      </c>
      <c r="CJ52" s="40">
        <f t="shared" si="2"/>
        <v>9486.9</v>
      </c>
      <c r="CK52" s="52">
        <f t="shared" si="0"/>
        <v>10150.5</v>
      </c>
    </row>
    <row r="53" spans="1:89" ht="12.75" customHeight="1">
      <c r="A53" s="22">
        <v>13</v>
      </c>
      <c r="B53" s="25" t="s">
        <v>12</v>
      </c>
      <c r="C53" s="31" t="s">
        <v>76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317.6</v>
      </c>
      <c r="P53" s="41">
        <v>5651.4</v>
      </c>
      <c r="Q53" s="41">
        <v>0</v>
      </c>
      <c r="R53" s="41">
        <v>0</v>
      </c>
      <c r="S53" s="41">
        <v>0</v>
      </c>
      <c r="T53" s="41">
        <v>0.2</v>
      </c>
      <c r="U53" s="41">
        <v>96.9</v>
      </c>
      <c r="V53" s="41">
        <v>0.5</v>
      </c>
      <c r="W53" s="41">
        <v>2.1</v>
      </c>
      <c r="X53" s="41">
        <v>0</v>
      </c>
      <c r="Y53" s="41">
        <v>984.6</v>
      </c>
      <c r="Z53" s="41">
        <v>145.1</v>
      </c>
      <c r="AA53" s="41">
        <v>815.8</v>
      </c>
      <c r="AB53" s="41">
        <v>61.6</v>
      </c>
      <c r="AC53" s="41">
        <v>62.4</v>
      </c>
      <c r="AD53" s="41">
        <v>0</v>
      </c>
      <c r="AE53" s="41">
        <v>56.2</v>
      </c>
      <c r="AF53" s="41">
        <v>904.8</v>
      </c>
      <c r="AG53" s="41">
        <v>0</v>
      </c>
      <c r="AH53" s="41">
        <v>24.5</v>
      </c>
      <c r="AI53" s="41">
        <v>8.8</v>
      </c>
      <c r="AJ53" s="41">
        <v>0</v>
      </c>
      <c r="AK53" s="41">
        <v>0</v>
      </c>
      <c r="AL53" s="41">
        <v>0</v>
      </c>
      <c r="AM53" s="41">
        <v>16.2</v>
      </c>
      <c r="AN53" s="41">
        <v>0</v>
      </c>
      <c r="AO53" s="41">
        <v>21</v>
      </c>
      <c r="AP53" s="41">
        <v>2.3</v>
      </c>
      <c r="AQ53" s="41">
        <v>0</v>
      </c>
      <c r="AR53" s="41">
        <v>0.4</v>
      </c>
      <c r="AS53" s="41">
        <v>0</v>
      </c>
      <c r="AT53" s="41">
        <v>0</v>
      </c>
      <c r="AU53" s="41">
        <v>0.3</v>
      </c>
      <c r="AV53" s="41">
        <v>0</v>
      </c>
      <c r="AW53" s="41">
        <v>0</v>
      </c>
      <c r="AX53" s="41">
        <v>0</v>
      </c>
      <c r="AY53" s="41">
        <v>0.7</v>
      </c>
      <c r="AZ53" s="41">
        <v>22.3</v>
      </c>
      <c r="BA53" s="41">
        <v>7</v>
      </c>
      <c r="BB53" s="41">
        <v>75.6</v>
      </c>
      <c r="BC53" s="41">
        <v>17.9</v>
      </c>
      <c r="BD53" s="41">
        <v>118.6</v>
      </c>
      <c r="BE53" s="41">
        <v>0</v>
      </c>
      <c r="BF53" s="41">
        <v>78.6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f t="shared" si="1"/>
        <v>9493.4</v>
      </c>
      <c r="CB53" s="6"/>
      <c r="CC53" s="41">
        <v>0</v>
      </c>
      <c r="CD53" s="41">
        <v>0</v>
      </c>
      <c r="CE53" s="41">
        <v>0</v>
      </c>
      <c r="CF53" s="41">
        <v>0</v>
      </c>
      <c r="CG53" s="41"/>
      <c r="CH53" s="41">
        <v>0</v>
      </c>
      <c r="CI53" s="41">
        <v>0</v>
      </c>
      <c r="CJ53" s="41">
        <f t="shared" si="2"/>
        <v>0</v>
      </c>
      <c r="CK53" s="53">
        <f t="shared" si="0"/>
        <v>9493.4</v>
      </c>
    </row>
    <row r="54" spans="1:89" ht="12.75" customHeight="1">
      <c r="A54" s="22"/>
      <c r="B54" s="25"/>
      <c r="C54" s="31" t="s">
        <v>77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72.1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45.8</v>
      </c>
      <c r="AB54" s="41">
        <v>0</v>
      </c>
      <c r="AC54" s="41">
        <v>11.7</v>
      </c>
      <c r="AD54" s="41">
        <v>0</v>
      </c>
      <c r="AE54" s="41">
        <v>33.6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0</v>
      </c>
      <c r="BN54" s="41">
        <v>0</v>
      </c>
      <c r="BO54" s="41">
        <v>0</v>
      </c>
      <c r="BP54" s="41">
        <v>0</v>
      </c>
      <c r="BQ54" s="41">
        <v>0</v>
      </c>
      <c r="BR54" s="41">
        <v>0</v>
      </c>
      <c r="BS54" s="41">
        <v>0</v>
      </c>
      <c r="BT54" s="41">
        <v>0</v>
      </c>
      <c r="BU54" s="41">
        <v>0</v>
      </c>
      <c r="BV54" s="41">
        <v>0</v>
      </c>
      <c r="BW54" s="41">
        <v>0</v>
      </c>
      <c r="BX54" s="41">
        <v>0</v>
      </c>
      <c r="BY54" s="41">
        <v>0</v>
      </c>
      <c r="BZ54" s="41">
        <v>0</v>
      </c>
      <c r="CA54" s="41">
        <f t="shared" si="1"/>
        <v>163.2</v>
      </c>
      <c r="CB54" s="6"/>
      <c r="CC54" s="41">
        <v>0</v>
      </c>
      <c r="CD54" s="41">
        <v>0</v>
      </c>
      <c r="CE54" s="41">
        <v>0</v>
      </c>
      <c r="CF54" s="41">
        <v>0</v>
      </c>
      <c r="CG54" s="41"/>
      <c r="CH54" s="41">
        <v>0</v>
      </c>
      <c r="CI54" s="41">
        <v>0</v>
      </c>
      <c r="CJ54" s="41">
        <f t="shared" si="2"/>
        <v>0</v>
      </c>
      <c r="CK54" s="53">
        <f t="shared" si="0"/>
        <v>163.2</v>
      </c>
    </row>
    <row r="55" spans="1:89" ht="12.75" customHeight="1">
      <c r="A55" s="23"/>
      <c r="B55" s="26"/>
      <c r="C55" s="32" t="s">
        <v>78</v>
      </c>
      <c r="D55" s="47">
        <f aca="true" t="shared" si="38" ref="D55:AI55">SUM(D52:D54)</f>
        <v>0</v>
      </c>
      <c r="E55" s="42">
        <f t="shared" si="38"/>
        <v>0</v>
      </c>
      <c r="F55" s="42">
        <f t="shared" si="38"/>
        <v>0</v>
      </c>
      <c r="G55" s="42">
        <f t="shared" si="38"/>
        <v>0</v>
      </c>
      <c r="H55" s="42">
        <f t="shared" si="38"/>
        <v>0</v>
      </c>
      <c r="I55" s="42">
        <f t="shared" si="38"/>
        <v>0</v>
      </c>
      <c r="J55" s="42">
        <f t="shared" si="38"/>
        <v>0</v>
      </c>
      <c r="K55" s="42">
        <f t="shared" si="38"/>
        <v>0</v>
      </c>
      <c r="L55" s="42">
        <f t="shared" si="38"/>
        <v>0</v>
      </c>
      <c r="M55" s="42">
        <f t="shared" si="38"/>
        <v>0</v>
      </c>
      <c r="N55" s="42">
        <f t="shared" si="38"/>
        <v>0</v>
      </c>
      <c r="O55" s="42">
        <f t="shared" si="38"/>
        <v>317.6</v>
      </c>
      <c r="P55" s="42">
        <f t="shared" si="38"/>
        <v>5723.5</v>
      </c>
      <c r="Q55" s="42">
        <f t="shared" si="38"/>
        <v>0</v>
      </c>
      <c r="R55" s="42">
        <f t="shared" si="38"/>
        <v>0</v>
      </c>
      <c r="S55" s="42">
        <f t="shared" si="38"/>
        <v>0</v>
      </c>
      <c r="T55" s="42">
        <f t="shared" si="38"/>
        <v>0.2</v>
      </c>
      <c r="U55" s="42">
        <f t="shared" si="38"/>
        <v>96.9</v>
      </c>
      <c r="V55" s="42">
        <f t="shared" si="38"/>
        <v>0.5</v>
      </c>
      <c r="W55" s="42">
        <f t="shared" si="38"/>
        <v>2.1</v>
      </c>
      <c r="X55" s="42">
        <f t="shared" si="38"/>
        <v>0</v>
      </c>
      <c r="Y55" s="42">
        <f t="shared" si="38"/>
        <v>986.1</v>
      </c>
      <c r="Z55" s="42">
        <f t="shared" si="38"/>
        <v>277.4</v>
      </c>
      <c r="AA55" s="42">
        <f t="shared" si="38"/>
        <v>1161.2</v>
      </c>
      <c r="AB55" s="42">
        <f t="shared" si="38"/>
        <v>61.6</v>
      </c>
      <c r="AC55" s="42">
        <f t="shared" si="38"/>
        <v>160.79999999999998</v>
      </c>
      <c r="AD55" s="42">
        <f t="shared" si="38"/>
        <v>0</v>
      </c>
      <c r="AE55" s="42">
        <f t="shared" si="38"/>
        <v>89.80000000000001</v>
      </c>
      <c r="AF55" s="42">
        <f t="shared" si="38"/>
        <v>904.8</v>
      </c>
      <c r="AG55" s="42">
        <f t="shared" si="38"/>
        <v>0</v>
      </c>
      <c r="AH55" s="42">
        <f t="shared" si="38"/>
        <v>30.5</v>
      </c>
      <c r="AI55" s="42">
        <f t="shared" si="38"/>
        <v>8.8</v>
      </c>
      <c r="AJ55" s="42">
        <f aca="true" t="shared" si="39" ref="AJ55:BO55">SUM(AJ52:AJ54)</f>
        <v>0</v>
      </c>
      <c r="AK55" s="42">
        <f t="shared" si="39"/>
        <v>0</v>
      </c>
      <c r="AL55" s="42">
        <f t="shared" si="39"/>
        <v>0</v>
      </c>
      <c r="AM55" s="42">
        <f t="shared" si="39"/>
        <v>16.2</v>
      </c>
      <c r="AN55" s="42">
        <f t="shared" si="39"/>
        <v>0</v>
      </c>
      <c r="AO55" s="42">
        <f t="shared" si="39"/>
        <v>21</v>
      </c>
      <c r="AP55" s="42">
        <f t="shared" si="39"/>
        <v>2.3</v>
      </c>
      <c r="AQ55" s="42">
        <f t="shared" si="39"/>
        <v>0</v>
      </c>
      <c r="AR55" s="42">
        <f t="shared" si="39"/>
        <v>0.4</v>
      </c>
      <c r="AS55" s="42">
        <f t="shared" si="39"/>
        <v>0</v>
      </c>
      <c r="AT55" s="42">
        <f t="shared" si="39"/>
        <v>0</v>
      </c>
      <c r="AU55" s="42">
        <f t="shared" si="39"/>
        <v>0.3</v>
      </c>
      <c r="AV55" s="42">
        <f t="shared" si="39"/>
        <v>0</v>
      </c>
      <c r="AW55" s="42">
        <f t="shared" si="39"/>
        <v>0</v>
      </c>
      <c r="AX55" s="42">
        <f t="shared" si="39"/>
        <v>0</v>
      </c>
      <c r="AY55" s="42">
        <f t="shared" si="39"/>
        <v>0.7</v>
      </c>
      <c r="AZ55" s="42">
        <f t="shared" si="39"/>
        <v>22.3</v>
      </c>
      <c r="BA55" s="42">
        <f t="shared" si="39"/>
        <v>9.6</v>
      </c>
      <c r="BB55" s="42">
        <f t="shared" si="39"/>
        <v>75.6</v>
      </c>
      <c r="BC55" s="42">
        <f t="shared" si="39"/>
        <v>17.9</v>
      </c>
      <c r="BD55" s="42">
        <f t="shared" si="39"/>
        <v>118.6</v>
      </c>
      <c r="BE55" s="42">
        <f t="shared" si="39"/>
        <v>0</v>
      </c>
      <c r="BF55" s="42">
        <f t="shared" si="39"/>
        <v>178.6</v>
      </c>
      <c r="BG55" s="42">
        <f t="shared" si="39"/>
        <v>0</v>
      </c>
      <c r="BH55" s="42">
        <f t="shared" si="39"/>
        <v>0</v>
      </c>
      <c r="BI55" s="42">
        <f t="shared" si="39"/>
        <v>34.9</v>
      </c>
      <c r="BJ55" s="42">
        <f t="shared" si="39"/>
        <v>0</v>
      </c>
      <c r="BK55" s="42">
        <f t="shared" si="39"/>
        <v>0</v>
      </c>
      <c r="BL55" s="42">
        <f t="shared" si="39"/>
        <v>0</v>
      </c>
      <c r="BM55" s="42">
        <f t="shared" si="39"/>
        <v>0</v>
      </c>
      <c r="BN55" s="42">
        <f t="shared" si="39"/>
        <v>0</v>
      </c>
      <c r="BO55" s="42">
        <f t="shared" si="39"/>
        <v>0</v>
      </c>
      <c r="BP55" s="42">
        <f aca="true" t="shared" si="40" ref="BP55:BZ55">SUM(BP52:BP54)</f>
        <v>0</v>
      </c>
      <c r="BQ55" s="42">
        <f t="shared" si="40"/>
        <v>0</v>
      </c>
      <c r="BR55" s="42">
        <f t="shared" si="40"/>
        <v>0</v>
      </c>
      <c r="BS55" s="42">
        <f t="shared" si="40"/>
        <v>0</v>
      </c>
      <c r="BT55" s="42">
        <f t="shared" si="40"/>
        <v>0</v>
      </c>
      <c r="BU55" s="42">
        <f t="shared" si="40"/>
        <v>0</v>
      </c>
      <c r="BV55" s="42">
        <f t="shared" si="40"/>
        <v>0</v>
      </c>
      <c r="BW55" s="42">
        <f t="shared" si="40"/>
        <v>0</v>
      </c>
      <c r="BX55" s="42">
        <f t="shared" si="40"/>
        <v>0</v>
      </c>
      <c r="BY55" s="42">
        <f t="shared" si="40"/>
        <v>0</v>
      </c>
      <c r="BZ55" s="42">
        <f t="shared" si="40"/>
        <v>0</v>
      </c>
      <c r="CA55" s="42">
        <f t="shared" si="1"/>
        <v>10320.199999999997</v>
      </c>
      <c r="CB55" s="8"/>
      <c r="CC55" s="42">
        <f>SUM(CC52:CC54)</f>
        <v>0</v>
      </c>
      <c r="CD55" s="42">
        <f>SUM(CD52:CD54)</f>
        <v>0</v>
      </c>
      <c r="CE55" s="42">
        <f>SUM(CE52:CE54)</f>
        <v>0</v>
      </c>
      <c r="CF55" s="42">
        <f>SUM(CF52:CF54)</f>
        <v>-359</v>
      </c>
      <c r="CG55" s="42"/>
      <c r="CH55" s="42">
        <f>CH52</f>
        <v>8358.9</v>
      </c>
      <c r="CI55" s="42">
        <f>CI52</f>
        <v>1487</v>
      </c>
      <c r="CJ55" s="42">
        <f t="shared" si="2"/>
        <v>9486.9</v>
      </c>
      <c r="CK55" s="54">
        <f t="shared" si="0"/>
        <v>19807.1</v>
      </c>
    </row>
    <row r="56" spans="1:89" ht="12.75" customHeight="1">
      <c r="A56" s="21"/>
      <c r="B56" s="24"/>
      <c r="C56" s="30" t="s">
        <v>75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49</v>
      </c>
      <c r="S56" s="40">
        <v>201.5</v>
      </c>
      <c r="T56" s="40">
        <v>83.6</v>
      </c>
      <c r="U56" s="40">
        <v>0</v>
      </c>
      <c r="V56" s="40">
        <v>0</v>
      </c>
      <c r="W56" s="40">
        <v>0</v>
      </c>
      <c r="X56" s="40">
        <v>0</v>
      </c>
      <c r="Y56" s="40">
        <v>0.4</v>
      </c>
      <c r="Z56" s="40">
        <v>0</v>
      </c>
      <c r="AA56" s="40">
        <v>0</v>
      </c>
      <c r="AB56" s="40">
        <v>0</v>
      </c>
      <c r="AC56" s="40">
        <v>2.6</v>
      </c>
      <c r="AD56" s="40">
        <v>0</v>
      </c>
      <c r="AE56" s="40">
        <v>0</v>
      </c>
      <c r="AF56" s="40">
        <v>3.9</v>
      </c>
      <c r="AG56" s="40">
        <v>0</v>
      </c>
      <c r="AH56" s="40">
        <v>4.7</v>
      </c>
      <c r="AI56" s="40">
        <v>0</v>
      </c>
      <c r="AJ56" s="40">
        <v>0</v>
      </c>
      <c r="AK56" s="40">
        <v>3.1</v>
      </c>
      <c r="AL56" s="40">
        <v>0</v>
      </c>
      <c r="AM56" s="40">
        <v>3.6</v>
      </c>
      <c r="AN56" s="40">
        <v>14.2</v>
      </c>
      <c r="AO56" s="40">
        <v>0.8</v>
      </c>
      <c r="AP56" s="40">
        <v>2.7</v>
      </c>
      <c r="AQ56" s="40">
        <v>0.7</v>
      </c>
      <c r="AR56" s="40">
        <v>0.2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21.5</v>
      </c>
      <c r="BB56" s="40">
        <v>0</v>
      </c>
      <c r="BC56" s="40">
        <v>1.1</v>
      </c>
      <c r="BD56" s="40">
        <v>0.5</v>
      </c>
      <c r="BE56" s="40">
        <v>0.7</v>
      </c>
      <c r="BF56" s="40">
        <v>349.2</v>
      </c>
      <c r="BG56" s="40">
        <v>175.4</v>
      </c>
      <c r="BH56" s="40">
        <v>0</v>
      </c>
      <c r="BI56" s="40">
        <v>0</v>
      </c>
      <c r="BJ56" s="40">
        <v>0</v>
      </c>
      <c r="BK56" s="40">
        <v>5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v>0</v>
      </c>
      <c r="BX56" s="40">
        <v>0.1</v>
      </c>
      <c r="BY56" s="40">
        <v>0</v>
      </c>
      <c r="BZ56" s="40">
        <v>71.5</v>
      </c>
      <c r="CA56" s="40">
        <f t="shared" si="1"/>
        <v>996</v>
      </c>
      <c r="CB56" s="6"/>
      <c r="CC56" s="40">
        <v>0</v>
      </c>
      <c r="CD56" s="40">
        <v>0</v>
      </c>
      <c r="CE56" s="40">
        <v>0</v>
      </c>
      <c r="CF56" s="40">
        <v>59.9</v>
      </c>
      <c r="CG56" s="40"/>
      <c r="CH56" s="40">
        <v>94.9</v>
      </c>
      <c r="CI56" s="40">
        <v>47.2</v>
      </c>
      <c r="CJ56" s="40">
        <f t="shared" si="2"/>
        <v>202</v>
      </c>
      <c r="CK56" s="52">
        <f t="shared" si="0"/>
        <v>1198</v>
      </c>
    </row>
    <row r="57" spans="1:89" ht="12.75" customHeight="1">
      <c r="A57" s="22">
        <v>14</v>
      </c>
      <c r="B57" s="25" t="s">
        <v>13</v>
      </c>
      <c r="C57" s="31" t="s">
        <v>76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12.2</v>
      </c>
      <c r="Q57" s="41">
        <v>1.6</v>
      </c>
      <c r="R57" s="41">
        <v>0</v>
      </c>
      <c r="S57" s="41">
        <v>90.1</v>
      </c>
      <c r="T57" s="41">
        <v>155.9</v>
      </c>
      <c r="U57" s="41">
        <v>2.8</v>
      </c>
      <c r="V57" s="41">
        <v>0</v>
      </c>
      <c r="W57" s="41">
        <v>318.7</v>
      </c>
      <c r="X57" s="41">
        <v>0.9</v>
      </c>
      <c r="Y57" s="41">
        <v>17.6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1.3</v>
      </c>
      <c r="AN57" s="41">
        <v>0</v>
      </c>
      <c r="AO57" s="41">
        <v>0</v>
      </c>
      <c r="AP57" s="41">
        <v>0.9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38.8</v>
      </c>
      <c r="BG57" s="41">
        <v>19.5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f t="shared" si="1"/>
        <v>660.2999999999998</v>
      </c>
      <c r="CB57" s="6"/>
      <c r="CC57" s="41">
        <v>0</v>
      </c>
      <c r="CD57" s="41">
        <v>0</v>
      </c>
      <c r="CE57" s="41">
        <v>0</v>
      </c>
      <c r="CF57" s="41">
        <v>0</v>
      </c>
      <c r="CG57" s="41"/>
      <c r="CH57" s="41">
        <v>0</v>
      </c>
      <c r="CI57" s="41">
        <v>0</v>
      </c>
      <c r="CJ57" s="41">
        <f t="shared" si="2"/>
        <v>0</v>
      </c>
      <c r="CK57" s="53">
        <f t="shared" si="0"/>
        <v>660.2999999999998</v>
      </c>
    </row>
    <row r="58" spans="1:89" ht="12.75" customHeight="1">
      <c r="A58" s="22"/>
      <c r="B58" s="25"/>
      <c r="C58" s="31" t="s">
        <v>77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95.9</v>
      </c>
      <c r="U58" s="41">
        <v>0</v>
      </c>
      <c r="V58" s="41">
        <v>0</v>
      </c>
      <c r="W58" s="41">
        <v>318.8</v>
      </c>
      <c r="X58" s="41">
        <v>2.3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9.5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U58" s="41">
        <v>0</v>
      </c>
      <c r="BV58" s="41">
        <v>0</v>
      </c>
      <c r="BW58" s="41">
        <v>0</v>
      </c>
      <c r="BX58" s="41">
        <v>0</v>
      </c>
      <c r="BY58" s="41">
        <v>0</v>
      </c>
      <c r="BZ58" s="41">
        <v>0</v>
      </c>
      <c r="CA58" s="41">
        <f t="shared" si="1"/>
        <v>426.50000000000006</v>
      </c>
      <c r="CB58" s="6"/>
      <c r="CC58" s="41">
        <v>0</v>
      </c>
      <c r="CD58" s="41">
        <v>0</v>
      </c>
      <c r="CE58" s="41">
        <v>0</v>
      </c>
      <c r="CF58" s="41">
        <v>0</v>
      </c>
      <c r="CG58" s="41"/>
      <c r="CH58" s="41">
        <v>0</v>
      </c>
      <c r="CI58" s="41">
        <v>0</v>
      </c>
      <c r="CJ58" s="41">
        <f t="shared" si="2"/>
        <v>0</v>
      </c>
      <c r="CK58" s="53">
        <f t="shared" si="0"/>
        <v>426.50000000000006</v>
      </c>
    </row>
    <row r="59" spans="1:89" ht="12.75" customHeight="1">
      <c r="A59" s="23"/>
      <c r="B59" s="26"/>
      <c r="C59" s="32" t="s">
        <v>78</v>
      </c>
      <c r="D59" s="47">
        <f aca="true" t="shared" si="41" ref="D59:AI59">SUM(D56:D58)</f>
        <v>0</v>
      </c>
      <c r="E59" s="42">
        <f t="shared" si="41"/>
        <v>0</v>
      </c>
      <c r="F59" s="42">
        <f t="shared" si="41"/>
        <v>0</v>
      </c>
      <c r="G59" s="42">
        <f t="shared" si="41"/>
        <v>0</v>
      </c>
      <c r="H59" s="42">
        <f t="shared" si="41"/>
        <v>0</v>
      </c>
      <c r="I59" s="42">
        <f t="shared" si="41"/>
        <v>0</v>
      </c>
      <c r="J59" s="42">
        <f t="shared" si="41"/>
        <v>0</v>
      </c>
      <c r="K59" s="42">
        <f t="shared" si="41"/>
        <v>0</v>
      </c>
      <c r="L59" s="42">
        <f t="shared" si="41"/>
        <v>0</v>
      </c>
      <c r="M59" s="42">
        <f t="shared" si="41"/>
        <v>0</v>
      </c>
      <c r="N59" s="42">
        <f t="shared" si="41"/>
        <v>0</v>
      </c>
      <c r="O59" s="42">
        <f t="shared" si="41"/>
        <v>0</v>
      </c>
      <c r="P59" s="42">
        <f t="shared" si="41"/>
        <v>12.2</v>
      </c>
      <c r="Q59" s="42">
        <f t="shared" si="41"/>
        <v>1.6</v>
      </c>
      <c r="R59" s="42">
        <f t="shared" si="41"/>
        <v>49</v>
      </c>
      <c r="S59" s="42">
        <f t="shared" si="41"/>
        <v>291.6</v>
      </c>
      <c r="T59" s="42">
        <f t="shared" si="41"/>
        <v>335.4</v>
      </c>
      <c r="U59" s="42">
        <f t="shared" si="41"/>
        <v>2.8</v>
      </c>
      <c r="V59" s="42">
        <f t="shared" si="41"/>
        <v>0</v>
      </c>
      <c r="W59" s="42">
        <f t="shared" si="41"/>
        <v>637.5</v>
      </c>
      <c r="X59" s="42">
        <f t="shared" si="41"/>
        <v>3.1999999999999997</v>
      </c>
      <c r="Y59" s="42">
        <f t="shared" si="41"/>
        <v>18</v>
      </c>
      <c r="Z59" s="42">
        <f t="shared" si="41"/>
        <v>0</v>
      </c>
      <c r="AA59" s="42">
        <f t="shared" si="41"/>
        <v>0</v>
      </c>
      <c r="AB59" s="42">
        <f t="shared" si="41"/>
        <v>0</v>
      </c>
      <c r="AC59" s="42">
        <f t="shared" si="41"/>
        <v>2.6</v>
      </c>
      <c r="AD59" s="42">
        <f t="shared" si="41"/>
        <v>0</v>
      </c>
      <c r="AE59" s="42">
        <f t="shared" si="41"/>
        <v>0</v>
      </c>
      <c r="AF59" s="42">
        <f t="shared" si="41"/>
        <v>3.9</v>
      </c>
      <c r="AG59" s="42">
        <f t="shared" si="41"/>
        <v>0</v>
      </c>
      <c r="AH59" s="42">
        <f t="shared" si="41"/>
        <v>4.7</v>
      </c>
      <c r="AI59" s="42">
        <f t="shared" si="41"/>
        <v>0</v>
      </c>
      <c r="AJ59" s="42">
        <f aca="true" t="shared" si="42" ref="AJ59:BO59">SUM(AJ56:AJ58)</f>
        <v>0</v>
      </c>
      <c r="AK59" s="42">
        <f t="shared" si="42"/>
        <v>3.1</v>
      </c>
      <c r="AL59" s="42">
        <f t="shared" si="42"/>
        <v>0</v>
      </c>
      <c r="AM59" s="42">
        <f t="shared" si="42"/>
        <v>4.9</v>
      </c>
      <c r="AN59" s="42">
        <f t="shared" si="42"/>
        <v>23.7</v>
      </c>
      <c r="AO59" s="42">
        <f t="shared" si="42"/>
        <v>0.8</v>
      </c>
      <c r="AP59" s="42">
        <f t="shared" si="42"/>
        <v>3.6</v>
      </c>
      <c r="AQ59" s="42">
        <f t="shared" si="42"/>
        <v>0.7</v>
      </c>
      <c r="AR59" s="42">
        <f t="shared" si="42"/>
        <v>0.2</v>
      </c>
      <c r="AS59" s="42">
        <f t="shared" si="42"/>
        <v>0</v>
      </c>
      <c r="AT59" s="42">
        <f t="shared" si="42"/>
        <v>0</v>
      </c>
      <c r="AU59" s="42">
        <f t="shared" si="42"/>
        <v>0</v>
      </c>
      <c r="AV59" s="42">
        <f t="shared" si="42"/>
        <v>0</v>
      </c>
      <c r="AW59" s="42">
        <f t="shared" si="42"/>
        <v>0</v>
      </c>
      <c r="AX59" s="42">
        <f t="shared" si="42"/>
        <v>0</v>
      </c>
      <c r="AY59" s="42">
        <f t="shared" si="42"/>
        <v>0</v>
      </c>
      <c r="AZ59" s="42">
        <f t="shared" si="42"/>
        <v>0</v>
      </c>
      <c r="BA59" s="42">
        <f t="shared" si="42"/>
        <v>21.5</v>
      </c>
      <c r="BB59" s="42">
        <f t="shared" si="42"/>
        <v>0</v>
      </c>
      <c r="BC59" s="42">
        <f t="shared" si="42"/>
        <v>1.1</v>
      </c>
      <c r="BD59" s="42">
        <f t="shared" si="42"/>
        <v>0.5</v>
      </c>
      <c r="BE59" s="42">
        <f t="shared" si="42"/>
        <v>0.7</v>
      </c>
      <c r="BF59" s="42">
        <f t="shared" si="42"/>
        <v>388</v>
      </c>
      <c r="BG59" s="42">
        <f t="shared" si="42"/>
        <v>194.9</v>
      </c>
      <c r="BH59" s="42">
        <f t="shared" si="42"/>
        <v>0</v>
      </c>
      <c r="BI59" s="42">
        <f t="shared" si="42"/>
        <v>0</v>
      </c>
      <c r="BJ59" s="42">
        <f t="shared" si="42"/>
        <v>0</v>
      </c>
      <c r="BK59" s="42">
        <f t="shared" si="42"/>
        <v>5</v>
      </c>
      <c r="BL59" s="42">
        <f t="shared" si="42"/>
        <v>0</v>
      </c>
      <c r="BM59" s="42">
        <f t="shared" si="42"/>
        <v>0</v>
      </c>
      <c r="BN59" s="42">
        <f t="shared" si="42"/>
        <v>0</v>
      </c>
      <c r="BO59" s="42">
        <f t="shared" si="42"/>
        <v>0</v>
      </c>
      <c r="BP59" s="42">
        <f aca="true" t="shared" si="43" ref="BP59:BZ59">SUM(BP56:BP58)</f>
        <v>0</v>
      </c>
      <c r="BQ59" s="42">
        <f t="shared" si="43"/>
        <v>0</v>
      </c>
      <c r="BR59" s="42">
        <f t="shared" si="43"/>
        <v>0</v>
      </c>
      <c r="BS59" s="42">
        <f t="shared" si="43"/>
        <v>0</v>
      </c>
      <c r="BT59" s="42">
        <f t="shared" si="43"/>
        <v>0</v>
      </c>
      <c r="BU59" s="42">
        <f t="shared" si="43"/>
        <v>0</v>
      </c>
      <c r="BV59" s="42">
        <f t="shared" si="43"/>
        <v>0</v>
      </c>
      <c r="BW59" s="42">
        <f t="shared" si="43"/>
        <v>0</v>
      </c>
      <c r="BX59" s="42">
        <f t="shared" si="43"/>
        <v>0.1</v>
      </c>
      <c r="BY59" s="42">
        <f t="shared" si="43"/>
        <v>0</v>
      </c>
      <c r="BZ59" s="42">
        <f t="shared" si="43"/>
        <v>71.5</v>
      </c>
      <c r="CA59" s="42">
        <f t="shared" si="1"/>
        <v>2082.8</v>
      </c>
      <c r="CB59" s="8"/>
      <c r="CC59" s="42">
        <f>SUM(CC56:CC58)</f>
        <v>0</v>
      </c>
      <c r="CD59" s="42">
        <f>SUM(CD56:CD58)</f>
        <v>0</v>
      </c>
      <c r="CE59" s="42">
        <f>SUM(CE56:CE58)</f>
        <v>0</v>
      </c>
      <c r="CF59" s="42">
        <f>SUM(CF56:CF58)</f>
        <v>59.9</v>
      </c>
      <c r="CG59" s="42"/>
      <c r="CH59" s="42">
        <f>CH56</f>
        <v>94.9</v>
      </c>
      <c r="CI59" s="42">
        <f>CI56</f>
        <v>47.2</v>
      </c>
      <c r="CJ59" s="42">
        <f t="shared" si="2"/>
        <v>202</v>
      </c>
      <c r="CK59" s="54">
        <f t="shared" si="0"/>
        <v>2284.8</v>
      </c>
    </row>
    <row r="60" spans="1:89" ht="12.75" customHeight="1">
      <c r="A60" s="21"/>
      <c r="B60" s="24"/>
      <c r="C60" s="30" t="s">
        <v>75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268.5</v>
      </c>
      <c r="T60" s="40">
        <v>0</v>
      </c>
      <c r="U60" s="40">
        <v>7.7</v>
      </c>
      <c r="V60" s="40">
        <v>0</v>
      </c>
      <c r="W60" s="40">
        <v>0.8</v>
      </c>
      <c r="X60" s="40">
        <v>0.9</v>
      </c>
      <c r="Y60" s="40">
        <v>9.8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0.4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5.9</v>
      </c>
      <c r="BB60" s="40">
        <v>0</v>
      </c>
      <c r="BC60" s="40">
        <v>0</v>
      </c>
      <c r="BD60" s="40">
        <v>0</v>
      </c>
      <c r="BE60" s="40">
        <v>0</v>
      </c>
      <c r="BF60" s="40">
        <v>337.1</v>
      </c>
      <c r="BG60" s="40">
        <v>46.5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>
        <v>1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U60" s="40">
        <v>0</v>
      </c>
      <c r="BV60" s="40">
        <v>0</v>
      </c>
      <c r="BW60" s="40">
        <v>0</v>
      </c>
      <c r="BX60" s="40">
        <v>0</v>
      </c>
      <c r="BY60" s="40">
        <v>0</v>
      </c>
      <c r="BZ60" s="40">
        <v>67.7</v>
      </c>
      <c r="CA60" s="40">
        <f t="shared" si="1"/>
        <v>746.3</v>
      </c>
      <c r="CB60" s="6"/>
      <c r="CC60" s="40">
        <v>0</v>
      </c>
      <c r="CD60" s="40">
        <v>0</v>
      </c>
      <c r="CE60" s="40">
        <v>0</v>
      </c>
      <c r="CF60" s="40">
        <v>223.3</v>
      </c>
      <c r="CG60" s="40"/>
      <c r="CH60" s="40">
        <v>1653.1</v>
      </c>
      <c r="CI60" s="40">
        <v>24.7</v>
      </c>
      <c r="CJ60" s="40">
        <f t="shared" si="2"/>
        <v>1901.1</v>
      </c>
      <c r="CK60" s="52">
        <f t="shared" si="0"/>
        <v>2647.3999999999996</v>
      </c>
    </row>
    <row r="61" spans="1:89" ht="12.75" customHeight="1">
      <c r="A61" s="22">
        <v>15</v>
      </c>
      <c r="B61" s="25" t="s">
        <v>14</v>
      </c>
      <c r="C61" s="31" t="s">
        <v>76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92.8</v>
      </c>
      <c r="T61" s="41">
        <v>0.4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0.3</v>
      </c>
      <c r="BE61" s="41">
        <v>0</v>
      </c>
      <c r="BF61" s="41">
        <v>144.5</v>
      </c>
      <c r="BG61" s="41">
        <v>19.9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U61" s="41">
        <v>0</v>
      </c>
      <c r="BV61" s="41">
        <v>0</v>
      </c>
      <c r="BW61" s="41">
        <v>0</v>
      </c>
      <c r="BX61" s="41">
        <v>0</v>
      </c>
      <c r="BY61" s="41">
        <v>0</v>
      </c>
      <c r="BZ61" s="41">
        <v>0</v>
      </c>
      <c r="CA61" s="41">
        <f t="shared" si="1"/>
        <v>257.9</v>
      </c>
      <c r="CB61" s="6"/>
      <c r="CC61" s="41">
        <v>0</v>
      </c>
      <c r="CD61" s="41">
        <v>0</v>
      </c>
      <c r="CE61" s="41">
        <v>0</v>
      </c>
      <c r="CF61" s="41">
        <v>0</v>
      </c>
      <c r="CG61" s="41"/>
      <c r="CH61" s="41">
        <v>0</v>
      </c>
      <c r="CI61" s="41">
        <v>0</v>
      </c>
      <c r="CJ61" s="41">
        <f t="shared" si="2"/>
        <v>0</v>
      </c>
      <c r="CK61" s="53">
        <f t="shared" si="0"/>
        <v>257.9</v>
      </c>
    </row>
    <row r="62" spans="1:89" ht="12.75" customHeight="1">
      <c r="A62" s="22"/>
      <c r="B62" s="25"/>
      <c r="C62" s="31" t="s">
        <v>77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f t="shared" si="1"/>
        <v>0</v>
      </c>
      <c r="CB62" s="6"/>
      <c r="CC62" s="41">
        <v>0</v>
      </c>
      <c r="CD62" s="41">
        <v>0</v>
      </c>
      <c r="CE62" s="41">
        <v>0</v>
      </c>
      <c r="CF62" s="41">
        <v>0</v>
      </c>
      <c r="CG62" s="41"/>
      <c r="CH62" s="41">
        <v>0</v>
      </c>
      <c r="CI62" s="41">
        <v>0</v>
      </c>
      <c r="CJ62" s="41">
        <f t="shared" si="2"/>
        <v>0</v>
      </c>
      <c r="CK62" s="53">
        <f t="shared" si="0"/>
        <v>0</v>
      </c>
    </row>
    <row r="63" spans="1:89" ht="12.75" customHeight="1">
      <c r="A63" s="23"/>
      <c r="B63" s="26"/>
      <c r="C63" s="32" t="s">
        <v>78</v>
      </c>
      <c r="D63" s="47">
        <f aca="true" t="shared" si="44" ref="D63:AI63">SUM(D60:D62)</f>
        <v>0</v>
      </c>
      <c r="E63" s="42">
        <f t="shared" si="44"/>
        <v>0</v>
      </c>
      <c r="F63" s="42">
        <f t="shared" si="44"/>
        <v>0</v>
      </c>
      <c r="G63" s="42">
        <f t="shared" si="44"/>
        <v>0</v>
      </c>
      <c r="H63" s="42">
        <f t="shared" si="44"/>
        <v>0</v>
      </c>
      <c r="I63" s="42">
        <f t="shared" si="44"/>
        <v>0</v>
      </c>
      <c r="J63" s="42">
        <f t="shared" si="44"/>
        <v>0</v>
      </c>
      <c r="K63" s="42">
        <f t="shared" si="44"/>
        <v>0</v>
      </c>
      <c r="L63" s="42">
        <f t="shared" si="44"/>
        <v>0</v>
      </c>
      <c r="M63" s="42">
        <f t="shared" si="44"/>
        <v>0</v>
      </c>
      <c r="N63" s="42">
        <f t="shared" si="44"/>
        <v>0</v>
      </c>
      <c r="O63" s="42">
        <f t="shared" si="44"/>
        <v>0</v>
      </c>
      <c r="P63" s="42">
        <f t="shared" si="44"/>
        <v>0</v>
      </c>
      <c r="Q63" s="42">
        <f t="shared" si="44"/>
        <v>0</v>
      </c>
      <c r="R63" s="42">
        <f t="shared" si="44"/>
        <v>0</v>
      </c>
      <c r="S63" s="42">
        <f t="shared" si="44"/>
        <v>361.3</v>
      </c>
      <c r="T63" s="42">
        <f t="shared" si="44"/>
        <v>0.4</v>
      </c>
      <c r="U63" s="42">
        <f t="shared" si="44"/>
        <v>7.7</v>
      </c>
      <c r="V63" s="42">
        <f t="shared" si="44"/>
        <v>0</v>
      </c>
      <c r="W63" s="42">
        <f t="shared" si="44"/>
        <v>0.8</v>
      </c>
      <c r="X63" s="42">
        <f t="shared" si="44"/>
        <v>0.9</v>
      </c>
      <c r="Y63" s="42">
        <f t="shared" si="44"/>
        <v>9.8</v>
      </c>
      <c r="Z63" s="42">
        <f t="shared" si="44"/>
        <v>0</v>
      </c>
      <c r="AA63" s="42">
        <f t="shared" si="44"/>
        <v>0</v>
      </c>
      <c r="AB63" s="42">
        <f t="shared" si="44"/>
        <v>0</v>
      </c>
      <c r="AC63" s="42">
        <f t="shared" si="44"/>
        <v>0</v>
      </c>
      <c r="AD63" s="42">
        <f t="shared" si="44"/>
        <v>0</v>
      </c>
      <c r="AE63" s="42">
        <f t="shared" si="44"/>
        <v>0</v>
      </c>
      <c r="AF63" s="42">
        <f t="shared" si="44"/>
        <v>0</v>
      </c>
      <c r="AG63" s="42">
        <f t="shared" si="44"/>
        <v>0</v>
      </c>
      <c r="AH63" s="42">
        <f t="shared" si="44"/>
        <v>0</v>
      </c>
      <c r="AI63" s="42">
        <f t="shared" si="44"/>
        <v>0.4</v>
      </c>
      <c r="AJ63" s="42">
        <f aca="true" t="shared" si="45" ref="AJ63:BO63">SUM(AJ60:AJ62)</f>
        <v>0</v>
      </c>
      <c r="AK63" s="42">
        <f t="shared" si="45"/>
        <v>0</v>
      </c>
      <c r="AL63" s="42">
        <f t="shared" si="45"/>
        <v>0</v>
      </c>
      <c r="AM63" s="42">
        <f t="shared" si="45"/>
        <v>0</v>
      </c>
      <c r="AN63" s="42">
        <f t="shared" si="45"/>
        <v>0</v>
      </c>
      <c r="AO63" s="42">
        <f t="shared" si="45"/>
        <v>0</v>
      </c>
      <c r="AP63" s="42">
        <f t="shared" si="45"/>
        <v>0</v>
      </c>
      <c r="AQ63" s="42">
        <f t="shared" si="45"/>
        <v>0</v>
      </c>
      <c r="AR63" s="42">
        <f t="shared" si="45"/>
        <v>0</v>
      </c>
      <c r="AS63" s="42">
        <f t="shared" si="45"/>
        <v>0</v>
      </c>
      <c r="AT63" s="42">
        <f t="shared" si="45"/>
        <v>0</v>
      </c>
      <c r="AU63" s="42">
        <f t="shared" si="45"/>
        <v>0</v>
      </c>
      <c r="AV63" s="42">
        <f t="shared" si="45"/>
        <v>0</v>
      </c>
      <c r="AW63" s="42">
        <f t="shared" si="45"/>
        <v>0</v>
      </c>
      <c r="AX63" s="42">
        <f t="shared" si="45"/>
        <v>0</v>
      </c>
      <c r="AY63" s="42">
        <f t="shared" si="45"/>
        <v>0</v>
      </c>
      <c r="AZ63" s="42">
        <f t="shared" si="45"/>
        <v>0</v>
      </c>
      <c r="BA63" s="42">
        <f t="shared" si="45"/>
        <v>5.9</v>
      </c>
      <c r="BB63" s="42">
        <f t="shared" si="45"/>
        <v>0</v>
      </c>
      <c r="BC63" s="42">
        <f t="shared" si="45"/>
        <v>0</v>
      </c>
      <c r="BD63" s="42">
        <f t="shared" si="45"/>
        <v>0.3</v>
      </c>
      <c r="BE63" s="42">
        <f t="shared" si="45"/>
        <v>0</v>
      </c>
      <c r="BF63" s="42">
        <f t="shared" si="45"/>
        <v>481.6</v>
      </c>
      <c r="BG63" s="42">
        <f t="shared" si="45"/>
        <v>66.4</v>
      </c>
      <c r="BH63" s="42">
        <f t="shared" si="45"/>
        <v>0</v>
      </c>
      <c r="BI63" s="42">
        <f t="shared" si="45"/>
        <v>0</v>
      </c>
      <c r="BJ63" s="42">
        <f t="shared" si="45"/>
        <v>0</v>
      </c>
      <c r="BK63" s="42">
        <f t="shared" si="45"/>
        <v>0</v>
      </c>
      <c r="BL63" s="42">
        <f t="shared" si="45"/>
        <v>0</v>
      </c>
      <c r="BM63" s="42">
        <f t="shared" si="45"/>
        <v>1</v>
      </c>
      <c r="BN63" s="42">
        <f t="shared" si="45"/>
        <v>0</v>
      </c>
      <c r="BO63" s="42">
        <f t="shared" si="45"/>
        <v>0</v>
      </c>
      <c r="BP63" s="42">
        <f aca="true" t="shared" si="46" ref="BP63:BZ63">SUM(BP60:BP62)</f>
        <v>0</v>
      </c>
      <c r="BQ63" s="42">
        <f t="shared" si="46"/>
        <v>0</v>
      </c>
      <c r="BR63" s="42">
        <f t="shared" si="46"/>
        <v>0</v>
      </c>
      <c r="BS63" s="42">
        <f t="shared" si="46"/>
        <v>0</v>
      </c>
      <c r="BT63" s="42">
        <f t="shared" si="46"/>
        <v>0</v>
      </c>
      <c r="BU63" s="42">
        <f t="shared" si="46"/>
        <v>0</v>
      </c>
      <c r="BV63" s="42">
        <f t="shared" si="46"/>
        <v>0</v>
      </c>
      <c r="BW63" s="42">
        <f t="shared" si="46"/>
        <v>0</v>
      </c>
      <c r="BX63" s="42">
        <f t="shared" si="46"/>
        <v>0</v>
      </c>
      <c r="BY63" s="42">
        <f t="shared" si="46"/>
        <v>0</v>
      </c>
      <c r="BZ63" s="42">
        <f t="shared" si="46"/>
        <v>67.7</v>
      </c>
      <c r="CA63" s="42">
        <f t="shared" si="1"/>
        <v>1004.1999999999999</v>
      </c>
      <c r="CB63" s="8"/>
      <c r="CC63" s="42">
        <f>SUM(CC60:CC62)</f>
        <v>0</v>
      </c>
      <c r="CD63" s="42">
        <f>SUM(CD60:CD62)</f>
        <v>0</v>
      </c>
      <c r="CE63" s="42">
        <f>SUM(CE60:CE62)</f>
        <v>0</v>
      </c>
      <c r="CF63" s="42">
        <f>SUM(CF60:CF62)</f>
        <v>223.3</v>
      </c>
      <c r="CG63" s="42"/>
      <c r="CH63" s="42">
        <f>CH60</f>
        <v>1653.1</v>
      </c>
      <c r="CI63" s="42">
        <f>CI60</f>
        <v>24.7</v>
      </c>
      <c r="CJ63" s="42">
        <f t="shared" si="2"/>
        <v>1901.1</v>
      </c>
      <c r="CK63" s="54">
        <f t="shared" si="0"/>
        <v>2905.2999999999997</v>
      </c>
    </row>
    <row r="64" spans="1:89" ht="12.75" customHeight="1">
      <c r="A64" s="21"/>
      <c r="B64" s="24"/>
      <c r="C64" s="30" t="s">
        <v>75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15.8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1.6</v>
      </c>
      <c r="Z64" s="40">
        <v>33.6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1241.6</v>
      </c>
      <c r="BG64" s="40">
        <v>40.3</v>
      </c>
      <c r="BH64" s="40">
        <v>0</v>
      </c>
      <c r="BI64" s="40">
        <v>0</v>
      </c>
      <c r="BJ64" s="40">
        <v>0</v>
      </c>
      <c r="BK64" s="40">
        <v>8.3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v>0</v>
      </c>
      <c r="BX64" s="40">
        <v>0</v>
      </c>
      <c r="BY64" s="40">
        <v>0</v>
      </c>
      <c r="BZ64" s="40">
        <v>72.4</v>
      </c>
      <c r="CA64" s="40">
        <f t="shared" si="1"/>
        <v>1413.6</v>
      </c>
      <c r="CB64" s="6"/>
      <c r="CC64" s="40">
        <v>0</v>
      </c>
      <c r="CD64" s="40">
        <v>0</v>
      </c>
      <c r="CE64" s="40">
        <v>0</v>
      </c>
      <c r="CF64" s="40">
        <v>1157.9</v>
      </c>
      <c r="CG64" s="40"/>
      <c r="CH64" s="40">
        <v>1361.7</v>
      </c>
      <c r="CI64" s="40">
        <v>26.8</v>
      </c>
      <c r="CJ64" s="40">
        <f t="shared" si="2"/>
        <v>2546.4000000000005</v>
      </c>
      <c r="CK64" s="52">
        <f t="shared" si="0"/>
        <v>3960.0000000000005</v>
      </c>
    </row>
    <row r="65" spans="1:89" ht="12.75" customHeight="1">
      <c r="A65" s="22">
        <v>16</v>
      </c>
      <c r="B65" s="25" t="s">
        <v>15</v>
      </c>
      <c r="C65" s="31" t="s">
        <v>76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79.6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276.8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41">
        <v>0</v>
      </c>
      <c r="BV65" s="41">
        <v>0</v>
      </c>
      <c r="BW65" s="41">
        <v>0</v>
      </c>
      <c r="BX65" s="41">
        <v>0</v>
      </c>
      <c r="BY65" s="41">
        <v>0</v>
      </c>
      <c r="BZ65" s="41">
        <v>0</v>
      </c>
      <c r="CA65" s="41">
        <f t="shared" si="1"/>
        <v>356.4</v>
      </c>
      <c r="CB65" s="6"/>
      <c r="CC65" s="41">
        <v>0</v>
      </c>
      <c r="CD65" s="41">
        <v>0</v>
      </c>
      <c r="CE65" s="41">
        <v>0</v>
      </c>
      <c r="CF65" s="41">
        <v>0</v>
      </c>
      <c r="CG65" s="41"/>
      <c r="CH65" s="41">
        <v>0</v>
      </c>
      <c r="CI65" s="41">
        <v>0</v>
      </c>
      <c r="CJ65" s="41">
        <f t="shared" si="2"/>
        <v>0</v>
      </c>
      <c r="CK65" s="53">
        <f t="shared" si="0"/>
        <v>356.4</v>
      </c>
    </row>
    <row r="66" spans="1:89" ht="12.75" customHeight="1">
      <c r="A66" s="22"/>
      <c r="B66" s="25"/>
      <c r="C66" s="31" t="s">
        <v>77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f t="shared" si="1"/>
        <v>0</v>
      </c>
      <c r="CB66" s="6"/>
      <c r="CC66" s="41">
        <v>0</v>
      </c>
      <c r="CD66" s="41">
        <v>0</v>
      </c>
      <c r="CE66" s="41">
        <v>0</v>
      </c>
      <c r="CF66" s="41">
        <v>0</v>
      </c>
      <c r="CG66" s="41"/>
      <c r="CH66" s="41">
        <v>0</v>
      </c>
      <c r="CI66" s="41">
        <v>0</v>
      </c>
      <c r="CJ66" s="41">
        <f t="shared" si="2"/>
        <v>0</v>
      </c>
      <c r="CK66" s="53">
        <f t="shared" si="0"/>
        <v>0</v>
      </c>
    </row>
    <row r="67" spans="1:89" ht="12.75" customHeight="1">
      <c r="A67" s="23"/>
      <c r="B67" s="26"/>
      <c r="C67" s="32" t="s">
        <v>78</v>
      </c>
      <c r="D67" s="47">
        <f aca="true" t="shared" si="47" ref="D67:AI67">SUM(D64:D66)</f>
        <v>0</v>
      </c>
      <c r="E67" s="42">
        <f t="shared" si="47"/>
        <v>0</v>
      </c>
      <c r="F67" s="42">
        <f t="shared" si="47"/>
        <v>0</v>
      </c>
      <c r="G67" s="42">
        <f t="shared" si="47"/>
        <v>0</v>
      </c>
      <c r="H67" s="42">
        <f t="shared" si="47"/>
        <v>0</v>
      </c>
      <c r="I67" s="42">
        <f t="shared" si="47"/>
        <v>0</v>
      </c>
      <c r="J67" s="42">
        <f t="shared" si="47"/>
        <v>0</v>
      </c>
      <c r="K67" s="42">
        <f t="shared" si="47"/>
        <v>0</v>
      </c>
      <c r="L67" s="42">
        <f t="shared" si="47"/>
        <v>0</v>
      </c>
      <c r="M67" s="42">
        <f t="shared" si="47"/>
        <v>15.8</v>
      </c>
      <c r="N67" s="42">
        <f t="shared" si="47"/>
        <v>0</v>
      </c>
      <c r="O67" s="42">
        <f t="shared" si="47"/>
        <v>0</v>
      </c>
      <c r="P67" s="42">
        <f t="shared" si="47"/>
        <v>0</v>
      </c>
      <c r="Q67" s="42">
        <f t="shared" si="47"/>
        <v>0</v>
      </c>
      <c r="R67" s="42">
        <f t="shared" si="47"/>
        <v>0</v>
      </c>
      <c r="S67" s="42">
        <f t="shared" si="47"/>
        <v>0</v>
      </c>
      <c r="T67" s="42">
        <f t="shared" si="47"/>
        <v>0</v>
      </c>
      <c r="U67" s="42">
        <f t="shared" si="47"/>
        <v>0</v>
      </c>
      <c r="V67" s="42">
        <f t="shared" si="47"/>
        <v>0</v>
      </c>
      <c r="W67" s="42">
        <f t="shared" si="47"/>
        <v>0</v>
      </c>
      <c r="X67" s="42">
        <f t="shared" si="47"/>
        <v>0</v>
      </c>
      <c r="Y67" s="42">
        <f t="shared" si="47"/>
        <v>1.6</v>
      </c>
      <c r="Z67" s="42">
        <f t="shared" si="47"/>
        <v>113.19999999999999</v>
      </c>
      <c r="AA67" s="42">
        <f t="shared" si="47"/>
        <v>0</v>
      </c>
      <c r="AB67" s="42">
        <f t="shared" si="47"/>
        <v>0</v>
      </c>
      <c r="AC67" s="42">
        <f t="shared" si="47"/>
        <v>0</v>
      </c>
      <c r="AD67" s="42">
        <f t="shared" si="47"/>
        <v>0</v>
      </c>
      <c r="AE67" s="42">
        <f t="shared" si="47"/>
        <v>0</v>
      </c>
      <c r="AF67" s="42">
        <f t="shared" si="47"/>
        <v>0</v>
      </c>
      <c r="AG67" s="42">
        <f t="shared" si="47"/>
        <v>0</v>
      </c>
      <c r="AH67" s="42">
        <f t="shared" si="47"/>
        <v>0</v>
      </c>
      <c r="AI67" s="42">
        <f t="shared" si="47"/>
        <v>0</v>
      </c>
      <c r="AJ67" s="42">
        <f aca="true" t="shared" si="48" ref="AJ67:BO67">SUM(AJ64:AJ66)</f>
        <v>0</v>
      </c>
      <c r="AK67" s="42">
        <f t="shared" si="48"/>
        <v>0</v>
      </c>
      <c r="AL67" s="42">
        <f t="shared" si="48"/>
        <v>0</v>
      </c>
      <c r="AM67" s="42">
        <f t="shared" si="48"/>
        <v>0</v>
      </c>
      <c r="AN67" s="42">
        <f t="shared" si="48"/>
        <v>0</v>
      </c>
      <c r="AO67" s="42">
        <f t="shared" si="48"/>
        <v>0</v>
      </c>
      <c r="AP67" s="42">
        <f t="shared" si="48"/>
        <v>0</v>
      </c>
      <c r="AQ67" s="42">
        <f t="shared" si="48"/>
        <v>0</v>
      </c>
      <c r="AR67" s="42">
        <f t="shared" si="48"/>
        <v>0</v>
      </c>
      <c r="AS67" s="42">
        <f t="shared" si="48"/>
        <v>0</v>
      </c>
      <c r="AT67" s="42">
        <f t="shared" si="48"/>
        <v>0</v>
      </c>
      <c r="AU67" s="42">
        <f t="shared" si="48"/>
        <v>0</v>
      </c>
      <c r="AV67" s="42">
        <f t="shared" si="48"/>
        <v>0</v>
      </c>
      <c r="AW67" s="42">
        <f t="shared" si="48"/>
        <v>0</v>
      </c>
      <c r="AX67" s="42">
        <f t="shared" si="48"/>
        <v>0</v>
      </c>
      <c r="AY67" s="42">
        <f t="shared" si="48"/>
        <v>0</v>
      </c>
      <c r="AZ67" s="42">
        <f t="shared" si="48"/>
        <v>0</v>
      </c>
      <c r="BA67" s="42">
        <f t="shared" si="48"/>
        <v>0</v>
      </c>
      <c r="BB67" s="42">
        <f t="shared" si="48"/>
        <v>0</v>
      </c>
      <c r="BC67" s="42">
        <f t="shared" si="48"/>
        <v>0</v>
      </c>
      <c r="BD67" s="42">
        <f t="shared" si="48"/>
        <v>0</v>
      </c>
      <c r="BE67" s="42">
        <f t="shared" si="48"/>
        <v>0</v>
      </c>
      <c r="BF67" s="42">
        <f t="shared" si="48"/>
        <v>1518.3999999999999</v>
      </c>
      <c r="BG67" s="42">
        <f t="shared" si="48"/>
        <v>40.3</v>
      </c>
      <c r="BH67" s="42">
        <f t="shared" si="48"/>
        <v>0</v>
      </c>
      <c r="BI67" s="42">
        <f t="shared" si="48"/>
        <v>0</v>
      </c>
      <c r="BJ67" s="42">
        <f t="shared" si="48"/>
        <v>0</v>
      </c>
      <c r="BK67" s="42">
        <f t="shared" si="48"/>
        <v>8.3</v>
      </c>
      <c r="BL67" s="42">
        <f t="shared" si="48"/>
        <v>0</v>
      </c>
      <c r="BM67" s="42">
        <f t="shared" si="48"/>
        <v>0</v>
      </c>
      <c r="BN67" s="42">
        <f t="shared" si="48"/>
        <v>0</v>
      </c>
      <c r="BO67" s="42">
        <f t="shared" si="48"/>
        <v>0</v>
      </c>
      <c r="BP67" s="42">
        <f aca="true" t="shared" si="49" ref="BP67:BZ67">SUM(BP64:BP66)</f>
        <v>0</v>
      </c>
      <c r="BQ67" s="42">
        <f t="shared" si="49"/>
        <v>0</v>
      </c>
      <c r="BR67" s="42">
        <f t="shared" si="49"/>
        <v>0</v>
      </c>
      <c r="BS67" s="42">
        <f t="shared" si="49"/>
        <v>0</v>
      </c>
      <c r="BT67" s="42">
        <f t="shared" si="49"/>
        <v>0</v>
      </c>
      <c r="BU67" s="42">
        <f t="shared" si="49"/>
        <v>0</v>
      </c>
      <c r="BV67" s="42">
        <f t="shared" si="49"/>
        <v>0</v>
      </c>
      <c r="BW67" s="42">
        <f t="shared" si="49"/>
        <v>0</v>
      </c>
      <c r="BX67" s="42">
        <f t="shared" si="49"/>
        <v>0</v>
      </c>
      <c r="BY67" s="42">
        <f t="shared" si="49"/>
        <v>0</v>
      </c>
      <c r="BZ67" s="42">
        <f t="shared" si="49"/>
        <v>72.4</v>
      </c>
      <c r="CA67" s="42">
        <f t="shared" si="1"/>
        <v>1769.9999999999998</v>
      </c>
      <c r="CB67" s="8"/>
      <c r="CC67" s="42">
        <f>SUM(CC64:CC66)</f>
        <v>0</v>
      </c>
      <c r="CD67" s="42">
        <f>SUM(CD64:CD66)</f>
        <v>0</v>
      </c>
      <c r="CE67" s="42">
        <f>SUM(CE64:CE66)</f>
        <v>0</v>
      </c>
      <c r="CF67" s="42">
        <f>SUM(CF64:CF66)</f>
        <v>1157.9</v>
      </c>
      <c r="CG67" s="42"/>
      <c r="CH67" s="42">
        <f>CH64</f>
        <v>1361.7</v>
      </c>
      <c r="CI67" s="42">
        <f>CI64</f>
        <v>26.8</v>
      </c>
      <c r="CJ67" s="42">
        <f t="shared" si="2"/>
        <v>2546.4000000000005</v>
      </c>
      <c r="CK67" s="54">
        <f t="shared" si="0"/>
        <v>4316.400000000001</v>
      </c>
    </row>
    <row r="68" spans="1:89" ht="12.75" customHeight="1">
      <c r="A68" s="21"/>
      <c r="B68" s="24"/>
      <c r="C68" s="30" t="s">
        <v>75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67.1</v>
      </c>
      <c r="Q68" s="40">
        <v>0</v>
      </c>
      <c r="R68" s="40">
        <v>0</v>
      </c>
      <c r="S68" s="40">
        <v>0</v>
      </c>
      <c r="T68" s="40">
        <v>69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17.4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0.9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0.3</v>
      </c>
      <c r="AY68" s="40">
        <v>0</v>
      </c>
      <c r="AZ68" s="40">
        <v>15.8</v>
      </c>
      <c r="BA68" s="40">
        <v>0</v>
      </c>
      <c r="BB68" s="40">
        <v>0</v>
      </c>
      <c r="BC68" s="40">
        <v>0</v>
      </c>
      <c r="BD68" s="40">
        <v>4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v>0</v>
      </c>
      <c r="BX68" s="40">
        <v>0</v>
      </c>
      <c r="BY68" s="40">
        <v>0</v>
      </c>
      <c r="BZ68" s="40">
        <v>102.8</v>
      </c>
      <c r="CA68" s="40">
        <f t="shared" si="1"/>
        <v>277.3</v>
      </c>
      <c r="CB68" s="6"/>
      <c r="CC68" s="40">
        <v>70</v>
      </c>
      <c r="CD68" s="40">
        <v>0</v>
      </c>
      <c r="CE68" s="40">
        <v>0</v>
      </c>
      <c r="CF68" s="40">
        <v>-58.6</v>
      </c>
      <c r="CG68" s="40"/>
      <c r="CH68" s="40">
        <v>4268.4</v>
      </c>
      <c r="CI68" s="40">
        <v>1214.1</v>
      </c>
      <c r="CJ68" s="40">
        <f t="shared" si="2"/>
        <v>5493.9</v>
      </c>
      <c r="CK68" s="52">
        <f aca="true" t="shared" si="50" ref="CK68:CK131">CA68+CJ68</f>
        <v>5771.2</v>
      </c>
    </row>
    <row r="69" spans="1:89" ht="12.75" customHeight="1">
      <c r="A69" s="22">
        <v>17</v>
      </c>
      <c r="B69" s="25" t="s">
        <v>16</v>
      </c>
      <c r="C69" s="31" t="s">
        <v>76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5.4</v>
      </c>
      <c r="T69" s="41">
        <v>219.1</v>
      </c>
      <c r="U69" s="41">
        <v>0</v>
      </c>
      <c r="V69" s="41">
        <v>0</v>
      </c>
      <c r="W69" s="41">
        <v>0</v>
      </c>
      <c r="X69" s="41">
        <v>1.4</v>
      </c>
      <c r="Y69" s="41">
        <v>2.1</v>
      </c>
      <c r="Z69" s="41">
        <v>10.7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345.8</v>
      </c>
      <c r="AG69" s="41">
        <v>0</v>
      </c>
      <c r="AH69" s="41">
        <v>163.2</v>
      </c>
      <c r="AI69" s="41">
        <v>0</v>
      </c>
      <c r="AJ69" s="41">
        <v>0</v>
      </c>
      <c r="AK69" s="41">
        <v>0</v>
      </c>
      <c r="AL69" s="41">
        <v>17.3</v>
      </c>
      <c r="AM69" s="41">
        <v>184.9</v>
      </c>
      <c r="AN69" s="41">
        <v>0</v>
      </c>
      <c r="AO69" s="41">
        <v>0</v>
      </c>
      <c r="AP69" s="41">
        <v>1.9</v>
      </c>
      <c r="AQ69" s="41">
        <v>272.4</v>
      </c>
      <c r="AR69" s="41">
        <v>116.9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16.6</v>
      </c>
      <c r="BA69" s="41">
        <v>0</v>
      </c>
      <c r="BB69" s="41">
        <v>0</v>
      </c>
      <c r="BC69" s="41">
        <v>0</v>
      </c>
      <c r="BD69" s="41">
        <v>6</v>
      </c>
      <c r="BE69" s="41">
        <v>0</v>
      </c>
      <c r="BF69" s="41">
        <v>0</v>
      </c>
      <c r="BG69" s="41">
        <v>0</v>
      </c>
      <c r="BH69" s="41">
        <v>46.6</v>
      </c>
      <c r="BI69" s="41">
        <v>239.8</v>
      </c>
      <c r="BJ69" s="41">
        <v>72.5</v>
      </c>
      <c r="BK69" s="41">
        <v>0</v>
      </c>
      <c r="BL69" s="41">
        <v>0</v>
      </c>
      <c r="BM69" s="41">
        <v>0</v>
      </c>
      <c r="BN69" s="41">
        <v>0.4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2.3</v>
      </c>
      <c r="BV69" s="41">
        <v>0</v>
      </c>
      <c r="BW69" s="41">
        <v>0</v>
      </c>
      <c r="BX69" s="41">
        <v>0</v>
      </c>
      <c r="BY69" s="41">
        <v>0.6</v>
      </c>
      <c r="BZ69" s="41">
        <v>0</v>
      </c>
      <c r="CA69" s="41">
        <f aca="true" t="shared" si="51" ref="CA69:CA132">SUM(D69:BZ69)</f>
        <v>1725.8999999999996</v>
      </c>
      <c r="CB69" s="6"/>
      <c r="CC69" s="41">
        <v>232.3</v>
      </c>
      <c r="CD69" s="41">
        <v>0</v>
      </c>
      <c r="CE69" s="41">
        <v>0</v>
      </c>
      <c r="CF69" s="41">
        <v>0</v>
      </c>
      <c r="CG69" s="41"/>
      <c r="CH69" s="41">
        <v>0</v>
      </c>
      <c r="CI69" s="41">
        <v>0</v>
      </c>
      <c r="CJ69" s="41">
        <f aca="true" t="shared" si="52" ref="CJ69:CJ132">SUM(CC69:CI69)</f>
        <v>232.3</v>
      </c>
      <c r="CK69" s="53">
        <f t="shared" si="50"/>
        <v>1958.1999999999996</v>
      </c>
    </row>
    <row r="70" spans="1:89" ht="12.75" customHeight="1">
      <c r="A70" s="22"/>
      <c r="B70" s="25"/>
      <c r="C70" s="31" t="s">
        <v>77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11.3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22.9</v>
      </c>
      <c r="AG70" s="41">
        <v>0</v>
      </c>
      <c r="AH70" s="41">
        <v>22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27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327</v>
      </c>
      <c r="BG70" s="41">
        <v>32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f t="shared" si="51"/>
        <v>442.2</v>
      </c>
      <c r="CB70" s="6"/>
      <c r="CC70" s="41">
        <v>204.7</v>
      </c>
      <c r="CD70" s="41">
        <v>0</v>
      </c>
      <c r="CE70" s="41">
        <v>0</v>
      </c>
      <c r="CF70" s="41">
        <v>0</v>
      </c>
      <c r="CG70" s="41"/>
      <c r="CH70" s="41">
        <v>0</v>
      </c>
      <c r="CI70" s="41">
        <v>0</v>
      </c>
      <c r="CJ70" s="41">
        <f t="shared" si="52"/>
        <v>204.7</v>
      </c>
      <c r="CK70" s="53">
        <f t="shared" si="50"/>
        <v>646.9</v>
      </c>
    </row>
    <row r="71" spans="1:89" ht="12.75" customHeight="1">
      <c r="A71" s="23"/>
      <c r="B71" s="26"/>
      <c r="C71" s="32" t="s">
        <v>78</v>
      </c>
      <c r="D71" s="47">
        <f aca="true" t="shared" si="53" ref="D71:AI71">SUM(D68:D70)</f>
        <v>0</v>
      </c>
      <c r="E71" s="42">
        <f t="shared" si="53"/>
        <v>0</v>
      </c>
      <c r="F71" s="42">
        <f t="shared" si="53"/>
        <v>0</v>
      </c>
      <c r="G71" s="42">
        <f t="shared" si="53"/>
        <v>0</v>
      </c>
      <c r="H71" s="42">
        <f t="shared" si="53"/>
        <v>0</v>
      </c>
      <c r="I71" s="42">
        <f t="shared" si="53"/>
        <v>0</v>
      </c>
      <c r="J71" s="42">
        <f t="shared" si="53"/>
        <v>0</v>
      </c>
      <c r="K71" s="42">
        <f t="shared" si="53"/>
        <v>0</v>
      </c>
      <c r="L71" s="42">
        <f t="shared" si="53"/>
        <v>0</v>
      </c>
      <c r="M71" s="42">
        <f t="shared" si="53"/>
        <v>0</v>
      </c>
      <c r="N71" s="42">
        <f t="shared" si="53"/>
        <v>0</v>
      </c>
      <c r="O71" s="42">
        <f t="shared" si="53"/>
        <v>0</v>
      </c>
      <c r="P71" s="42">
        <f t="shared" si="53"/>
        <v>67.1</v>
      </c>
      <c r="Q71" s="42">
        <f t="shared" si="53"/>
        <v>0</v>
      </c>
      <c r="R71" s="42">
        <f t="shared" si="53"/>
        <v>0</v>
      </c>
      <c r="S71" s="42">
        <f t="shared" si="53"/>
        <v>5.4</v>
      </c>
      <c r="T71" s="42">
        <f t="shared" si="53"/>
        <v>288.1</v>
      </c>
      <c r="U71" s="42">
        <f t="shared" si="53"/>
        <v>11.3</v>
      </c>
      <c r="V71" s="42">
        <f t="shared" si="53"/>
        <v>0</v>
      </c>
      <c r="W71" s="42">
        <f t="shared" si="53"/>
        <v>0</v>
      </c>
      <c r="X71" s="42">
        <f t="shared" si="53"/>
        <v>1.4</v>
      </c>
      <c r="Y71" s="42">
        <f t="shared" si="53"/>
        <v>2.1</v>
      </c>
      <c r="Z71" s="42">
        <f t="shared" si="53"/>
        <v>10.7</v>
      </c>
      <c r="AA71" s="42">
        <f t="shared" si="53"/>
        <v>0</v>
      </c>
      <c r="AB71" s="42">
        <f t="shared" si="53"/>
        <v>0</v>
      </c>
      <c r="AC71" s="42">
        <f t="shared" si="53"/>
        <v>17.4</v>
      </c>
      <c r="AD71" s="42">
        <f t="shared" si="53"/>
        <v>0</v>
      </c>
      <c r="AE71" s="42">
        <f t="shared" si="53"/>
        <v>0</v>
      </c>
      <c r="AF71" s="42">
        <f t="shared" si="53"/>
        <v>368.7</v>
      </c>
      <c r="AG71" s="42">
        <f t="shared" si="53"/>
        <v>0</v>
      </c>
      <c r="AH71" s="42">
        <f t="shared" si="53"/>
        <v>185.2</v>
      </c>
      <c r="AI71" s="42">
        <f t="shared" si="53"/>
        <v>0.9</v>
      </c>
      <c r="AJ71" s="42">
        <f aca="true" t="shared" si="54" ref="AJ71:BO71">SUM(AJ68:AJ70)</f>
        <v>0</v>
      </c>
      <c r="AK71" s="42">
        <f t="shared" si="54"/>
        <v>0</v>
      </c>
      <c r="AL71" s="42">
        <f t="shared" si="54"/>
        <v>17.3</v>
      </c>
      <c r="AM71" s="42">
        <f t="shared" si="54"/>
        <v>184.9</v>
      </c>
      <c r="AN71" s="42">
        <f t="shared" si="54"/>
        <v>0</v>
      </c>
      <c r="AO71" s="42">
        <f t="shared" si="54"/>
        <v>0</v>
      </c>
      <c r="AP71" s="42">
        <f t="shared" si="54"/>
        <v>1.9</v>
      </c>
      <c r="AQ71" s="42">
        <f t="shared" si="54"/>
        <v>272.4</v>
      </c>
      <c r="AR71" s="42">
        <f t="shared" si="54"/>
        <v>116.9</v>
      </c>
      <c r="AS71" s="42">
        <f t="shared" si="54"/>
        <v>0</v>
      </c>
      <c r="AT71" s="42">
        <f t="shared" si="54"/>
        <v>27</v>
      </c>
      <c r="AU71" s="42">
        <f t="shared" si="54"/>
        <v>0</v>
      </c>
      <c r="AV71" s="42">
        <f t="shared" si="54"/>
        <v>0</v>
      </c>
      <c r="AW71" s="42">
        <f t="shared" si="54"/>
        <v>0</v>
      </c>
      <c r="AX71" s="42">
        <f t="shared" si="54"/>
        <v>0.3</v>
      </c>
      <c r="AY71" s="42">
        <f t="shared" si="54"/>
        <v>0</v>
      </c>
      <c r="AZ71" s="42">
        <f t="shared" si="54"/>
        <v>32.400000000000006</v>
      </c>
      <c r="BA71" s="42">
        <f t="shared" si="54"/>
        <v>0</v>
      </c>
      <c r="BB71" s="42">
        <f t="shared" si="54"/>
        <v>0</v>
      </c>
      <c r="BC71" s="42">
        <f t="shared" si="54"/>
        <v>0</v>
      </c>
      <c r="BD71" s="42">
        <f t="shared" si="54"/>
        <v>10</v>
      </c>
      <c r="BE71" s="42">
        <f t="shared" si="54"/>
        <v>0</v>
      </c>
      <c r="BF71" s="42">
        <f t="shared" si="54"/>
        <v>327</v>
      </c>
      <c r="BG71" s="42">
        <f t="shared" si="54"/>
        <v>32</v>
      </c>
      <c r="BH71" s="42">
        <f t="shared" si="54"/>
        <v>46.6</v>
      </c>
      <c r="BI71" s="42">
        <f t="shared" si="54"/>
        <v>239.8</v>
      </c>
      <c r="BJ71" s="42">
        <f t="shared" si="54"/>
        <v>72.5</v>
      </c>
      <c r="BK71" s="42">
        <f t="shared" si="54"/>
        <v>0</v>
      </c>
      <c r="BL71" s="42">
        <f t="shared" si="54"/>
        <v>0</v>
      </c>
      <c r="BM71" s="42">
        <f t="shared" si="54"/>
        <v>0</v>
      </c>
      <c r="BN71" s="42">
        <f t="shared" si="54"/>
        <v>0.4</v>
      </c>
      <c r="BO71" s="42">
        <f t="shared" si="54"/>
        <v>0</v>
      </c>
      <c r="BP71" s="42">
        <f aca="true" t="shared" si="55" ref="BP71:BZ71">SUM(BP68:BP70)</f>
        <v>0</v>
      </c>
      <c r="BQ71" s="42">
        <f t="shared" si="55"/>
        <v>0</v>
      </c>
      <c r="BR71" s="42">
        <f t="shared" si="55"/>
        <v>0</v>
      </c>
      <c r="BS71" s="42">
        <f t="shared" si="55"/>
        <v>0</v>
      </c>
      <c r="BT71" s="42">
        <f t="shared" si="55"/>
        <v>0</v>
      </c>
      <c r="BU71" s="42">
        <f t="shared" si="55"/>
        <v>2.3</v>
      </c>
      <c r="BV71" s="42">
        <f t="shared" si="55"/>
        <v>0</v>
      </c>
      <c r="BW71" s="42">
        <f t="shared" si="55"/>
        <v>0</v>
      </c>
      <c r="BX71" s="42">
        <f t="shared" si="55"/>
        <v>0</v>
      </c>
      <c r="BY71" s="42">
        <f t="shared" si="55"/>
        <v>0.6</v>
      </c>
      <c r="BZ71" s="42">
        <f t="shared" si="55"/>
        <v>102.8</v>
      </c>
      <c r="CA71" s="42">
        <f t="shared" si="51"/>
        <v>2445.4000000000005</v>
      </c>
      <c r="CB71" s="8"/>
      <c r="CC71" s="42">
        <f>SUM(CC68:CC70)</f>
        <v>507</v>
      </c>
      <c r="CD71" s="42">
        <f>SUM(CD68:CD70)</f>
        <v>0</v>
      </c>
      <c r="CE71" s="42">
        <f>SUM(CE68:CE70)</f>
        <v>0</v>
      </c>
      <c r="CF71" s="42">
        <f>SUM(CF68:CF70)</f>
        <v>-58.6</v>
      </c>
      <c r="CG71" s="42"/>
      <c r="CH71" s="42">
        <f>CH68</f>
        <v>4268.4</v>
      </c>
      <c r="CI71" s="42">
        <f>CI68</f>
        <v>1214.1</v>
      </c>
      <c r="CJ71" s="42">
        <f t="shared" si="52"/>
        <v>5930.9</v>
      </c>
      <c r="CK71" s="54">
        <f t="shared" si="50"/>
        <v>8376.3</v>
      </c>
    </row>
    <row r="72" spans="1:89" ht="12.75" customHeight="1">
      <c r="A72" s="21"/>
      <c r="B72" s="24"/>
      <c r="C72" s="30" t="s">
        <v>75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627.1</v>
      </c>
      <c r="X72" s="40">
        <v>0</v>
      </c>
      <c r="Y72" s="40">
        <v>0</v>
      </c>
      <c r="Z72" s="40">
        <v>1.4</v>
      </c>
      <c r="AA72" s="40">
        <v>0</v>
      </c>
      <c r="AB72" s="40">
        <v>12.8</v>
      </c>
      <c r="AC72" s="40">
        <v>62</v>
      </c>
      <c r="AD72" s="40">
        <v>0</v>
      </c>
      <c r="AE72" s="40">
        <v>13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0.2</v>
      </c>
      <c r="AN72" s="40">
        <v>0</v>
      </c>
      <c r="AO72" s="40">
        <v>0</v>
      </c>
      <c r="AP72" s="40">
        <v>0</v>
      </c>
      <c r="AQ72" s="40">
        <v>0.7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4.3</v>
      </c>
      <c r="BD72" s="40">
        <v>32.6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v>0</v>
      </c>
      <c r="BX72" s="40">
        <v>0</v>
      </c>
      <c r="BY72" s="40">
        <v>0</v>
      </c>
      <c r="BZ72" s="40">
        <v>0</v>
      </c>
      <c r="CA72" s="40">
        <f t="shared" si="51"/>
        <v>754.1</v>
      </c>
      <c r="CB72" s="6"/>
      <c r="CC72" s="40">
        <v>0</v>
      </c>
      <c r="CD72" s="40">
        <v>0</v>
      </c>
      <c r="CE72" s="40">
        <v>0</v>
      </c>
      <c r="CF72" s="40">
        <v>493.3</v>
      </c>
      <c r="CG72" s="40"/>
      <c r="CH72" s="40">
        <v>3908.7</v>
      </c>
      <c r="CI72" s="40">
        <v>593.3</v>
      </c>
      <c r="CJ72" s="40">
        <f t="shared" si="52"/>
        <v>4995.3</v>
      </c>
      <c r="CK72" s="52">
        <f t="shared" si="50"/>
        <v>5749.400000000001</v>
      </c>
    </row>
    <row r="73" spans="1:89" ht="12.75" customHeight="1">
      <c r="A73" s="22">
        <v>18</v>
      </c>
      <c r="B73" s="25" t="s">
        <v>17</v>
      </c>
      <c r="C73" s="31" t="s">
        <v>76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10.3</v>
      </c>
      <c r="Q73" s="41">
        <v>0</v>
      </c>
      <c r="R73" s="41">
        <v>0</v>
      </c>
      <c r="S73" s="41">
        <v>0</v>
      </c>
      <c r="T73" s="41">
        <v>16.8</v>
      </c>
      <c r="U73" s="41">
        <v>280.8</v>
      </c>
      <c r="V73" s="41">
        <v>31.6</v>
      </c>
      <c r="W73" s="41">
        <v>373.2</v>
      </c>
      <c r="X73" s="41">
        <v>329.5</v>
      </c>
      <c r="Y73" s="41">
        <v>149.8</v>
      </c>
      <c r="Z73" s="41">
        <v>10.2</v>
      </c>
      <c r="AA73" s="41">
        <v>35.6</v>
      </c>
      <c r="AB73" s="41">
        <v>0</v>
      </c>
      <c r="AC73" s="41">
        <v>2.9</v>
      </c>
      <c r="AD73" s="41">
        <v>0</v>
      </c>
      <c r="AE73" s="41">
        <v>13</v>
      </c>
      <c r="AF73" s="41">
        <v>33</v>
      </c>
      <c r="AG73" s="41">
        <v>4.9</v>
      </c>
      <c r="AH73" s="41">
        <v>243.3</v>
      </c>
      <c r="AI73" s="41">
        <v>2.2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80.1</v>
      </c>
      <c r="AP73" s="41">
        <v>18.2</v>
      </c>
      <c r="AQ73" s="41">
        <v>18.1</v>
      </c>
      <c r="AR73" s="41">
        <v>33.5</v>
      </c>
      <c r="AS73" s="41">
        <v>0</v>
      </c>
      <c r="AT73" s="41">
        <v>534.8</v>
      </c>
      <c r="AU73" s="41">
        <v>9.7</v>
      </c>
      <c r="AV73" s="41">
        <v>0.1</v>
      </c>
      <c r="AW73" s="41">
        <v>0</v>
      </c>
      <c r="AX73" s="41">
        <v>0</v>
      </c>
      <c r="AY73" s="41">
        <v>36</v>
      </c>
      <c r="AZ73" s="41">
        <v>5.6</v>
      </c>
      <c r="BA73" s="41">
        <v>2.1</v>
      </c>
      <c r="BB73" s="41">
        <v>72.3</v>
      </c>
      <c r="BC73" s="41">
        <v>191.9</v>
      </c>
      <c r="BD73" s="41">
        <v>300.4</v>
      </c>
      <c r="BE73" s="41">
        <v>12.8</v>
      </c>
      <c r="BF73" s="41">
        <v>3.9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9.8</v>
      </c>
      <c r="BV73" s="41">
        <v>0</v>
      </c>
      <c r="BW73" s="41">
        <v>0</v>
      </c>
      <c r="BX73" s="41">
        <v>0</v>
      </c>
      <c r="BY73" s="41">
        <v>0</v>
      </c>
      <c r="BZ73" s="41">
        <v>0</v>
      </c>
      <c r="CA73" s="41">
        <f t="shared" si="51"/>
        <v>2866.4000000000005</v>
      </c>
      <c r="CB73" s="6"/>
      <c r="CC73" s="41">
        <v>0</v>
      </c>
      <c r="CD73" s="41">
        <v>0</v>
      </c>
      <c r="CE73" s="41">
        <v>0</v>
      </c>
      <c r="CF73" s="41">
        <v>0</v>
      </c>
      <c r="CG73" s="41"/>
      <c r="CH73" s="41">
        <v>0</v>
      </c>
      <c r="CI73" s="41">
        <v>0</v>
      </c>
      <c r="CJ73" s="41">
        <f t="shared" si="52"/>
        <v>0</v>
      </c>
      <c r="CK73" s="53">
        <f t="shared" si="50"/>
        <v>2866.4000000000005</v>
      </c>
    </row>
    <row r="74" spans="1:89" ht="12.75" customHeight="1">
      <c r="A74" s="22"/>
      <c r="B74" s="25"/>
      <c r="C74" s="31" t="s">
        <v>77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31.6</v>
      </c>
      <c r="U74" s="41">
        <v>0</v>
      </c>
      <c r="V74" s="41">
        <v>0</v>
      </c>
      <c r="W74" s="41">
        <v>357</v>
      </c>
      <c r="X74" s="41">
        <v>0</v>
      </c>
      <c r="Y74" s="41">
        <v>0</v>
      </c>
      <c r="Z74" s="41">
        <v>27.1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539.7</v>
      </c>
      <c r="BD74" s="41">
        <v>1476.2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0</v>
      </c>
      <c r="BY74" s="41">
        <v>0</v>
      </c>
      <c r="BZ74" s="41">
        <v>0</v>
      </c>
      <c r="CA74" s="41">
        <f t="shared" si="51"/>
        <v>2431.6000000000004</v>
      </c>
      <c r="CB74" s="6"/>
      <c r="CC74" s="41">
        <v>0</v>
      </c>
      <c r="CD74" s="41">
        <v>0</v>
      </c>
      <c r="CE74" s="41">
        <v>0</v>
      </c>
      <c r="CF74" s="41">
        <v>0</v>
      </c>
      <c r="CG74" s="41"/>
      <c r="CH74" s="41">
        <v>0</v>
      </c>
      <c r="CI74" s="41">
        <v>0</v>
      </c>
      <c r="CJ74" s="41">
        <f t="shared" si="52"/>
        <v>0</v>
      </c>
      <c r="CK74" s="53">
        <f t="shared" si="50"/>
        <v>2431.6000000000004</v>
      </c>
    </row>
    <row r="75" spans="1:89" ht="12.75" customHeight="1">
      <c r="A75" s="23"/>
      <c r="B75" s="26"/>
      <c r="C75" s="32" t="s">
        <v>78</v>
      </c>
      <c r="D75" s="47">
        <f aca="true" t="shared" si="56" ref="D75:AI75">SUM(D72:D74)</f>
        <v>0</v>
      </c>
      <c r="E75" s="42">
        <f t="shared" si="56"/>
        <v>0</v>
      </c>
      <c r="F75" s="42">
        <f t="shared" si="56"/>
        <v>0</v>
      </c>
      <c r="G75" s="42">
        <f t="shared" si="56"/>
        <v>0</v>
      </c>
      <c r="H75" s="42">
        <f t="shared" si="56"/>
        <v>0</v>
      </c>
      <c r="I75" s="42">
        <f t="shared" si="56"/>
        <v>0</v>
      </c>
      <c r="J75" s="42">
        <f t="shared" si="56"/>
        <v>0</v>
      </c>
      <c r="K75" s="42">
        <f t="shared" si="56"/>
        <v>0</v>
      </c>
      <c r="L75" s="42">
        <f t="shared" si="56"/>
        <v>0</v>
      </c>
      <c r="M75" s="42">
        <f t="shared" si="56"/>
        <v>0</v>
      </c>
      <c r="N75" s="42">
        <f t="shared" si="56"/>
        <v>0</v>
      </c>
      <c r="O75" s="42">
        <f t="shared" si="56"/>
        <v>0</v>
      </c>
      <c r="P75" s="42">
        <f t="shared" si="56"/>
        <v>10.3</v>
      </c>
      <c r="Q75" s="42">
        <f t="shared" si="56"/>
        <v>0</v>
      </c>
      <c r="R75" s="42">
        <f t="shared" si="56"/>
        <v>0</v>
      </c>
      <c r="S75" s="42">
        <f t="shared" si="56"/>
        <v>0</v>
      </c>
      <c r="T75" s="42">
        <f t="shared" si="56"/>
        <v>48.400000000000006</v>
      </c>
      <c r="U75" s="42">
        <f t="shared" si="56"/>
        <v>280.8</v>
      </c>
      <c r="V75" s="42">
        <f t="shared" si="56"/>
        <v>31.6</v>
      </c>
      <c r="W75" s="42">
        <f t="shared" si="56"/>
        <v>1357.3</v>
      </c>
      <c r="X75" s="42">
        <f t="shared" si="56"/>
        <v>329.5</v>
      </c>
      <c r="Y75" s="42">
        <f t="shared" si="56"/>
        <v>149.8</v>
      </c>
      <c r="Z75" s="42">
        <f t="shared" si="56"/>
        <v>38.7</v>
      </c>
      <c r="AA75" s="42">
        <f t="shared" si="56"/>
        <v>35.6</v>
      </c>
      <c r="AB75" s="42">
        <f t="shared" si="56"/>
        <v>12.8</v>
      </c>
      <c r="AC75" s="42">
        <f t="shared" si="56"/>
        <v>64.9</v>
      </c>
      <c r="AD75" s="42">
        <f t="shared" si="56"/>
        <v>0</v>
      </c>
      <c r="AE75" s="42">
        <f t="shared" si="56"/>
        <v>26</v>
      </c>
      <c r="AF75" s="42">
        <f t="shared" si="56"/>
        <v>33</v>
      </c>
      <c r="AG75" s="42">
        <f t="shared" si="56"/>
        <v>4.9</v>
      </c>
      <c r="AH75" s="42">
        <f t="shared" si="56"/>
        <v>243.3</v>
      </c>
      <c r="AI75" s="42">
        <f t="shared" si="56"/>
        <v>2.2</v>
      </c>
      <c r="AJ75" s="42">
        <f aca="true" t="shared" si="57" ref="AJ75:BO75">SUM(AJ72:AJ74)</f>
        <v>0</v>
      </c>
      <c r="AK75" s="42">
        <f t="shared" si="57"/>
        <v>0</v>
      </c>
      <c r="AL75" s="42">
        <f t="shared" si="57"/>
        <v>0</v>
      </c>
      <c r="AM75" s="42">
        <f t="shared" si="57"/>
        <v>0.2</v>
      </c>
      <c r="AN75" s="42">
        <f t="shared" si="57"/>
        <v>0</v>
      </c>
      <c r="AO75" s="42">
        <f t="shared" si="57"/>
        <v>80.1</v>
      </c>
      <c r="AP75" s="42">
        <f t="shared" si="57"/>
        <v>18.2</v>
      </c>
      <c r="AQ75" s="42">
        <f t="shared" si="57"/>
        <v>18.8</v>
      </c>
      <c r="AR75" s="42">
        <f t="shared" si="57"/>
        <v>33.5</v>
      </c>
      <c r="AS75" s="42">
        <f t="shared" si="57"/>
        <v>0</v>
      </c>
      <c r="AT75" s="42">
        <f t="shared" si="57"/>
        <v>534.8</v>
      </c>
      <c r="AU75" s="42">
        <f t="shared" si="57"/>
        <v>9.7</v>
      </c>
      <c r="AV75" s="42">
        <f t="shared" si="57"/>
        <v>0.1</v>
      </c>
      <c r="AW75" s="42">
        <f t="shared" si="57"/>
        <v>0</v>
      </c>
      <c r="AX75" s="42">
        <f t="shared" si="57"/>
        <v>0</v>
      </c>
      <c r="AY75" s="42">
        <f t="shared" si="57"/>
        <v>36</v>
      </c>
      <c r="AZ75" s="42">
        <f t="shared" si="57"/>
        <v>5.6</v>
      </c>
      <c r="BA75" s="42">
        <f t="shared" si="57"/>
        <v>2.1</v>
      </c>
      <c r="BB75" s="42">
        <f t="shared" si="57"/>
        <v>72.3</v>
      </c>
      <c r="BC75" s="42">
        <f t="shared" si="57"/>
        <v>735.9000000000001</v>
      </c>
      <c r="BD75" s="42">
        <f t="shared" si="57"/>
        <v>1809.2</v>
      </c>
      <c r="BE75" s="42">
        <f t="shared" si="57"/>
        <v>12.8</v>
      </c>
      <c r="BF75" s="42">
        <f t="shared" si="57"/>
        <v>3.9</v>
      </c>
      <c r="BG75" s="42">
        <f t="shared" si="57"/>
        <v>0</v>
      </c>
      <c r="BH75" s="42">
        <f t="shared" si="57"/>
        <v>0</v>
      </c>
      <c r="BI75" s="42">
        <f t="shared" si="57"/>
        <v>0</v>
      </c>
      <c r="BJ75" s="42">
        <f t="shared" si="57"/>
        <v>0</v>
      </c>
      <c r="BK75" s="42">
        <f t="shared" si="57"/>
        <v>0</v>
      </c>
      <c r="BL75" s="42">
        <f t="shared" si="57"/>
        <v>0</v>
      </c>
      <c r="BM75" s="42">
        <f t="shared" si="57"/>
        <v>0</v>
      </c>
      <c r="BN75" s="42">
        <f t="shared" si="57"/>
        <v>0</v>
      </c>
      <c r="BO75" s="42">
        <f t="shared" si="57"/>
        <v>0</v>
      </c>
      <c r="BP75" s="42">
        <f aca="true" t="shared" si="58" ref="BP75:BZ75">SUM(BP72:BP74)</f>
        <v>0</v>
      </c>
      <c r="BQ75" s="42">
        <f t="shared" si="58"/>
        <v>0</v>
      </c>
      <c r="BR75" s="42">
        <f t="shared" si="58"/>
        <v>0</v>
      </c>
      <c r="BS75" s="42">
        <f t="shared" si="58"/>
        <v>0</v>
      </c>
      <c r="BT75" s="42">
        <f t="shared" si="58"/>
        <v>0</v>
      </c>
      <c r="BU75" s="42">
        <f t="shared" si="58"/>
        <v>9.8</v>
      </c>
      <c r="BV75" s="42">
        <f t="shared" si="58"/>
        <v>0</v>
      </c>
      <c r="BW75" s="42">
        <f t="shared" si="58"/>
        <v>0</v>
      </c>
      <c r="BX75" s="42">
        <f t="shared" si="58"/>
        <v>0</v>
      </c>
      <c r="BY75" s="42">
        <f t="shared" si="58"/>
        <v>0</v>
      </c>
      <c r="BZ75" s="42">
        <f t="shared" si="58"/>
        <v>0</v>
      </c>
      <c r="CA75" s="42">
        <f t="shared" si="51"/>
        <v>6052.099999999999</v>
      </c>
      <c r="CB75" s="8"/>
      <c r="CC75" s="42">
        <f>SUM(CC72:CC74)</f>
        <v>0</v>
      </c>
      <c r="CD75" s="42">
        <f>SUM(CD72:CD74)</f>
        <v>0</v>
      </c>
      <c r="CE75" s="42">
        <f>SUM(CE72:CE74)</f>
        <v>0</v>
      </c>
      <c r="CF75" s="42">
        <f>SUM(CF72:CF74)</f>
        <v>493.3</v>
      </c>
      <c r="CG75" s="42"/>
      <c r="CH75" s="42">
        <f>CH72</f>
        <v>3908.7</v>
      </c>
      <c r="CI75" s="42">
        <f>CI72</f>
        <v>593.3</v>
      </c>
      <c r="CJ75" s="42">
        <f t="shared" si="52"/>
        <v>4995.3</v>
      </c>
      <c r="CK75" s="54">
        <f t="shared" si="50"/>
        <v>11047.4</v>
      </c>
    </row>
    <row r="76" spans="1:89" ht="12.75" customHeight="1">
      <c r="A76" s="21"/>
      <c r="B76" s="24"/>
      <c r="C76" s="30" t="s">
        <v>75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  <c r="BX76" s="40">
        <v>0</v>
      </c>
      <c r="BY76" s="40">
        <v>0</v>
      </c>
      <c r="BZ76" s="40">
        <v>0</v>
      </c>
      <c r="CA76" s="40">
        <f t="shared" si="51"/>
        <v>0</v>
      </c>
      <c r="CB76" s="6"/>
      <c r="CC76" s="40">
        <v>0</v>
      </c>
      <c r="CD76" s="40">
        <v>0</v>
      </c>
      <c r="CE76" s="40">
        <v>0</v>
      </c>
      <c r="CF76" s="40">
        <v>0</v>
      </c>
      <c r="CG76" s="40"/>
      <c r="CH76" s="40">
        <v>60.6</v>
      </c>
      <c r="CI76" s="40">
        <v>0</v>
      </c>
      <c r="CJ76" s="40">
        <f t="shared" si="52"/>
        <v>60.6</v>
      </c>
      <c r="CK76" s="52">
        <f t="shared" si="50"/>
        <v>60.6</v>
      </c>
    </row>
    <row r="77" spans="1:89" ht="12.75" customHeight="1">
      <c r="A77" s="22">
        <v>19</v>
      </c>
      <c r="B77" s="25" t="s">
        <v>18</v>
      </c>
      <c r="C77" s="31" t="s">
        <v>76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19.2</v>
      </c>
      <c r="AU77" s="41">
        <v>0</v>
      </c>
      <c r="AV77" s="41">
        <v>0.3</v>
      </c>
      <c r="AW77" s="41">
        <v>0</v>
      </c>
      <c r="AX77" s="41">
        <v>0</v>
      </c>
      <c r="AY77" s="41">
        <v>0</v>
      </c>
      <c r="AZ77" s="41">
        <v>0</v>
      </c>
      <c r="BA77" s="41">
        <v>16.3</v>
      </c>
      <c r="BB77" s="41">
        <v>11.9</v>
      </c>
      <c r="BC77" s="41">
        <v>2.8</v>
      </c>
      <c r="BD77" s="41">
        <v>2.3</v>
      </c>
      <c r="BE77" s="41">
        <v>1.1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0</v>
      </c>
      <c r="BY77" s="41">
        <v>0</v>
      </c>
      <c r="BZ77" s="41">
        <v>0</v>
      </c>
      <c r="CA77" s="41">
        <f t="shared" si="51"/>
        <v>53.89999999999999</v>
      </c>
      <c r="CB77" s="6"/>
      <c r="CC77" s="41">
        <v>0</v>
      </c>
      <c r="CD77" s="41">
        <v>0</v>
      </c>
      <c r="CE77" s="41">
        <v>0</v>
      </c>
      <c r="CF77" s="41">
        <v>0</v>
      </c>
      <c r="CG77" s="41"/>
      <c r="CH77" s="41">
        <v>0</v>
      </c>
      <c r="CI77" s="41">
        <v>0</v>
      </c>
      <c r="CJ77" s="41">
        <f t="shared" si="52"/>
        <v>0</v>
      </c>
      <c r="CK77" s="53">
        <f t="shared" si="50"/>
        <v>53.89999999999999</v>
      </c>
    </row>
    <row r="78" spans="1:89" ht="12.75" customHeight="1">
      <c r="A78" s="22"/>
      <c r="B78" s="25"/>
      <c r="C78" s="31" t="s">
        <v>77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0</v>
      </c>
      <c r="AZ78" s="41">
        <v>0</v>
      </c>
      <c r="BA78" s="41">
        <v>0</v>
      </c>
      <c r="BB78" s="41">
        <v>0</v>
      </c>
      <c r="BC78" s="41">
        <v>47.3</v>
      </c>
      <c r="BD78" s="41">
        <v>0</v>
      </c>
      <c r="BE78" s="41">
        <v>0</v>
      </c>
      <c r="BF78" s="41">
        <v>0</v>
      </c>
      <c r="BG78" s="41">
        <v>0</v>
      </c>
      <c r="BH78" s="41">
        <v>0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0</v>
      </c>
      <c r="BP78" s="41">
        <v>0</v>
      </c>
      <c r="BQ78" s="41">
        <v>0</v>
      </c>
      <c r="BR78" s="41">
        <v>0</v>
      </c>
      <c r="BS78" s="41">
        <v>0</v>
      </c>
      <c r="BT78" s="41">
        <v>0</v>
      </c>
      <c r="BU78" s="41">
        <v>0</v>
      </c>
      <c r="BV78" s="41">
        <v>0</v>
      </c>
      <c r="BW78" s="41">
        <v>0</v>
      </c>
      <c r="BX78" s="41">
        <v>0</v>
      </c>
      <c r="BY78" s="41">
        <v>0</v>
      </c>
      <c r="BZ78" s="41">
        <v>0</v>
      </c>
      <c r="CA78" s="41">
        <f t="shared" si="51"/>
        <v>47.3</v>
      </c>
      <c r="CB78" s="6"/>
      <c r="CC78" s="41">
        <v>0</v>
      </c>
      <c r="CD78" s="41">
        <v>0</v>
      </c>
      <c r="CE78" s="41">
        <v>0</v>
      </c>
      <c r="CF78" s="41">
        <v>0</v>
      </c>
      <c r="CG78" s="41"/>
      <c r="CH78" s="41">
        <v>0</v>
      </c>
      <c r="CI78" s="41">
        <v>0</v>
      </c>
      <c r="CJ78" s="41">
        <f t="shared" si="52"/>
        <v>0</v>
      </c>
      <c r="CK78" s="53">
        <f t="shared" si="50"/>
        <v>47.3</v>
      </c>
    </row>
    <row r="79" spans="1:89" ht="12.75" customHeight="1">
      <c r="A79" s="23"/>
      <c r="B79" s="26"/>
      <c r="C79" s="32" t="s">
        <v>78</v>
      </c>
      <c r="D79" s="47">
        <f aca="true" t="shared" si="59" ref="D79:AI79">SUM(D76:D78)</f>
        <v>0</v>
      </c>
      <c r="E79" s="42">
        <f t="shared" si="59"/>
        <v>0</v>
      </c>
      <c r="F79" s="42">
        <f t="shared" si="59"/>
        <v>0</v>
      </c>
      <c r="G79" s="42">
        <f t="shared" si="59"/>
        <v>0</v>
      </c>
      <c r="H79" s="42">
        <f t="shared" si="59"/>
        <v>0</v>
      </c>
      <c r="I79" s="42">
        <f t="shared" si="59"/>
        <v>0</v>
      </c>
      <c r="J79" s="42">
        <f t="shared" si="59"/>
        <v>0</v>
      </c>
      <c r="K79" s="42">
        <f t="shared" si="59"/>
        <v>0</v>
      </c>
      <c r="L79" s="42">
        <f t="shared" si="59"/>
        <v>0</v>
      </c>
      <c r="M79" s="42">
        <f t="shared" si="59"/>
        <v>0</v>
      </c>
      <c r="N79" s="42">
        <f t="shared" si="59"/>
        <v>0</v>
      </c>
      <c r="O79" s="42">
        <f t="shared" si="59"/>
        <v>0</v>
      </c>
      <c r="P79" s="42">
        <f t="shared" si="59"/>
        <v>0</v>
      </c>
      <c r="Q79" s="42">
        <f t="shared" si="59"/>
        <v>0</v>
      </c>
      <c r="R79" s="42">
        <f t="shared" si="59"/>
        <v>0</v>
      </c>
      <c r="S79" s="42">
        <f t="shared" si="59"/>
        <v>0</v>
      </c>
      <c r="T79" s="42">
        <f t="shared" si="59"/>
        <v>0</v>
      </c>
      <c r="U79" s="42">
        <f t="shared" si="59"/>
        <v>0</v>
      </c>
      <c r="V79" s="42">
        <f t="shared" si="59"/>
        <v>0</v>
      </c>
      <c r="W79" s="42">
        <f t="shared" si="59"/>
        <v>0</v>
      </c>
      <c r="X79" s="42">
        <f t="shared" si="59"/>
        <v>0</v>
      </c>
      <c r="Y79" s="42">
        <f t="shared" si="59"/>
        <v>0</v>
      </c>
      <c r="Z79" s="42">
        <f t="shared" si="59"/>
        <v>0</v>
      </c>
      <c r="AA79" s="42">
        <f t="shared" si="59"/>
        <v>0</v>
      </c>
      <c r="AB79" s="42">
        <f t="shared" si="59"/>
        <v>0</v>
      </c>
      <c r="AC79" s="42">
        <f t="shared" si="59"/>
        <v>0</v>
      </c>
      <c r="AD79" s="42">
        <f t="shared" si="59"/>
        <v>0</v>
      </c>
      <c r="AE79" s="42">
        <f t="shared" si="59"/>
        <v>0</v>
      </c>
      <c r="AF79" s="42">
        <f t="shared" si="59"/>
        <v>0</v>
      </c>
      <c r="AG79" s="42">
        <f t="shared" si="59"/>
        <v>0</v>
      </c>
      <c r="AH79" s="42">
        <f t="shared" si="59"/>
        <v>0</v>
      </c>
      <c r="AI79" s="42">
        <f t="shared" si="59"/>
        <v>0</v>
      </c>
      <c r="AJ79" s="42">
        <f aca="true" t="shared" si="60" ref="AJ79:BO79">SUM(AJ76:AJ78)</f>
        <v>0</v>
      </c>
      <c r="AK79" s="42">
        <f t="shared" si="60"/>
        <v>0</v>
      </c>
      <c r="AL79" s="42">
        <f t="shared" si="60"/>
        <v>0</v>
      </c>
      <c r="AM79" s="42">
        <f t="shared" si="60"/>
        <v>0</v>
      </c>
      <c r="AN79" s="42">
        <f t="shared" si="60"/>
        <v>0</v>
      </c>
      <c r="AO79" s="42">
        <f t="shared" si="60"/>
        <v>0</v>
      </c>
      <c r="AP79" s="42">
        <f t="shared" si="60"/>
        <v>0</v>
      </c>
      <c r="AQ79" s="42">
        <f t="shared" si="60"/>
        <v>0</v>
      </c>
      <c r="AR79" s="42">
        <f t="shared" si="60"/>
        <v>0</v>
      </c>
      <c r="AS79" s="42">
        <f t="shared" si="60"/>
        <v>0</v>
      </c>
      <c r="AT79" s="42">
        <f t="shared" si="60"/>
        <v>19.2</v>
      </c>
      <c r="AU79" s="42">
        <f t="shared" si="60"/>
        <v>0</v>
      </c>
      <c r="AV79" s="42">
        <f t="shared" si="60"/>
        <v>0.3</v>
      </c>
      <c r="AW79" s="42">
        <f t="shared" si="60"/>
        <v>0</v>
      </c>
      <c r="AX79" s="42">
        <f t="shared" si="60"/>
        <v>0</v>
      </c>
      <c r="AY79" s="42">
        <f t="shared" si="60"/>
        <v>0</v>
      </c>
      <c r="AZ79" s="42">
        <f t="shared" si="60"/>
        <v>0</v>
      </c>
      <c r="BA79" s="42">
        <f t="shared" si="60"/>
        <v>16.3</v>
      </c>
      <c r="BB79" s="42">
        <f t="shared" si="60"/>
        <v>11.9</v>
      </c>
      <c r="BC79" s="42">
        <f t="shared" si="60"/>
        <v>50.099999999999994</v>
      </c>
      <c r="BD79" s="42">
        <f t="shared" si="60"/>
        <v>2.3</v>
      </c>
      <c r="BE79" s="42">
        <f t="shared" si="60"/>
        <v>1.1</v>
      </c>
      <c r="BF79" s="42">
        <f t="shared" si="60"/>
        <v>0</v>
      </c>
      <c r="BG79" s="42">
        <f t="shared" si="60"/>
        <v>0</v>
      </c>
      <c r="BH79" s="42">
        <f t="shared" si="60"/>
        <v>0</v>
      </c>
      <c r="BI79" s="42">
        <f t="shared" si="60"/>
        <v>0</v>
      </c>
      <c r="BJ79" s="42">
        <f t="shared" si="60"/>
        <v>0</v>
      </c>
      <c r="BK79" s="42">
        <f t="shared" si="60"/>
        <v>0</v>
      </c>
      <c r="BL79" s="42">
        <f t="shared" si="60"/>
        <v>0</v>
      </c>
      <c r="BM79" s="42">
        <f t="shared" si="60"/>
        <v>0</v>
      </c>
      <c r="BN79" s="42">
        <f t="shared" si="60"/>
        <v>0</v>
      </c>
      <c r="BO79" s="42">
        <f t="shared" si="60"/>
        <v>0</v>
      </c>
      <c r="BP79" s="42">
        <f aca="true" t="shared" si="61" ref="BP79:BZ79">SUM(BP76:BP78)</f>
        <v>0</v>
      </c>
      <c r="BQ79" s="42">
        <f t="shared" si="61"/>
        <v>0</v>
      </c>
      <c r="BR79" s="42">
        <f t="shared" si="61"/>
        <v>0</v>
      </c>
      <c r="BS79" s="42">
        <f t="shared" si="61"/>
        <v>0</v>
      </c>
      <c r="BT79" s="42">
        <f t="shared" si="61"/>
        <v>0</v>
      </c>
      <c r="BU79" s="42">
        <f t="shared" si="61"/>
        <v>0</v>
      </c>
      <c r="BV79" s="42">
        <f t="shared" si="61"/>
        <v>0</v>
      </c>
      <c r="BW79" s="42">
        <f t="shared" si="61"/>
        <v>0</v>
      </c>
      <c r="BX79" s="42">
        <f t="shared" si="61"/>
        <v>0</v>
      </c>
      <c r="BY79" s="42">
        <f t="shared" si="61"/>
        <v>0</v>
      </c>
      <c r="BZ79" s="42">
        <f t="shared" si="61"/>
        <v>0</v>
      </c>
      <c r="CA79" s="42">
        <f t="shared" si="51"/>
        <v>101.19999999999997</v>
      </c>
      <c r="CB79" s="8"/>
      <c r="CC79" s="42">
        <f>SUM(CC76:CC78)</f>
        <v>0</v>
      </c>
      <c r="CD79" s="42">
        <f>SUM(CD76:CD78)</f>
        <v>0</v>
      </c>
      <c r="CE79" s="42">
        <f>SUM(CE76:CE78)</f>
        <v>0</v>
      </c>
      <c r="CF79" s="42">
        <f>SUM(CF76:CF78)</f>
        <v>0</v>
      </c>
      <c r="CG79" s="42"/>
      <c r="CH79" s="42">
        <f>CH76</f>
        <v>60.6</v>
      </c>
      <c r="CI79" s="42">
        <f>CI76</f>
        <v>0</v>
      </c>
      <c r="CJ79" s="42">
        <f t="shared" si="52"/>
        <v>60.6</v>
      </c>
      <c r="CK79" s="54">
        <f t="shared" si="50"/>
        <v>161.79999999999998</v>
      </c>
    </row>
    <row r="80" spans="1:89" ht="12.75" customHeight="1">
      <c r="A80" s="21"/>
      <c r="B80" s="24"/>
      <c r="C80" s="30" t="s">
        <v>75</v>
      </c>
      <c r="D80" s="40">
        <v>711.8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0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  <c r="AT80" s="40">
        <v>0</v>
      </c>
      <c r="AU80" s="40">
        <v>0</v>
      </c>
      <c r="AV80" s="40">
        <v>0</v>
      </c>
      <c r="AW80" s="40">
        <v>0</v>
      </c>
      <c r="AX80" s="40">
        <v>0</v>
      </c>
      <c r="AY80" s="40">
        <v>0</v>
      </c>
      <c r="AZ80" s="40">
        <v>0</v>
      </c>
      <c r="BA80" s="40">
        <v>0</v>
      </c>
      <c r="BB80" s="40">
        <v>0</v>
      </c>
      <c r="BC80" s="40">
        <v>0</v>
      </c>
      <c r="BD80" s="40">
        <v>0</v>
      </c>
      <c r="BE80" s="40">
        <v>0</v>
      </c>
      <c r="BF80" s="40">
        <v>0</v>
      </c>
      <c r="BG80" s="40">
        <v>0</v>
      </c>
      <c r="BH80" s="40">
        <v>0</v>
      </c>
      <c r="BI80" s="40">
        <v>0</v>
      </c>
      <c r="BJ80" s="40">
        <v>0</v>
      </c>
      <c r="BK80" s="40">
        <v>0</v>
      </c>
      <c r="BL80" s="40">
        <v>0</v>
      </c>
      <c r="BM80" s="40">
        <v>0</v>
      </c>
      <c r="BN80" s="40">
        <v>0</v>
      </c>
      <c r="BO80" s="40">
        <v>0</v>
      </c>
      <c r="BP80" s="40">
        <v>0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v>0</v>
      </c>
      <c r="BX80" s="40">
        <v>0</v>
      </c>
      <c r="BY80" s="40">
        <v>0</v>
      </c>
      <c r="BZ80" s="40">
        <v>0</v>
      </c>
      <c r="CA80" s="40">
        <f t="shared" si="51"/>
        <v>711.8</v>
      </c>
      <c r="CB80" s="6"/>
      <c r="CC80" s="40">
        <v>0</v>
      </c>
      <c r="CD80" s="40">
        <v>0</v>
      </c>
      <c r="CE80" s="40">
        <v>0</v>
      </c>
      <c r="CF80" s="40">
        <v>799.5</v>
      </c>
      <c r="CG80" s="40"/>
      <c r="CH80" s="40">
        <v>3815.2</v>
      </c>
      <c r="CI80" s="40">
        <v>432.5</v>
      </c>
      <c r="CJ80" s="40">
        <f t="shared" si="52"/>
        <v>5047.2</v>
      </c>
      <c r="CK80" s="52">
        <f t="shared" si="50"/>
        <v>5759</v>
      </c>
    </row>
    <row r="81" spans="1:89" ht="12.75" customHeight="1">
      <c r="A81" s="22">
        <v>20</v>
      </c>
      <c r="B81" s="25" t="s">
        <v>19</v>
      </c>
      <c r="C81" s="31" t="s">
        <v>76</v>
      </c>
      <c r="D81" s="41">
        <v>2025.8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18.8</v>
      </c>
      <c r="V81" s="41">
        <v>0.1</v>
      </c>
      <c r="W81" s="41">
        <v>153.3</v>
      </c>
      <c r="X81" s="41">
        <v>0</v>
      </c>
      <c r="Y81" s="41">
        <v>0</v>
      </c>
      <c r="Z81" s="41">
        <v>3.5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1.9</v>
      </c>
      <c r="AP81" s="41">
        <v>0.2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0.5</v>
      </c>
      <c r="BL81" s="41">
        <v>0</v>
      </c>
      <c r="BM81" s="41">
        <v>2.8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6.2</v>
      </c>
      <c r="BY81" s="41">
        <v>0</v>
      </c>
      <c r="BZ81" s="41">
        <v>7.1</v>
      </c>
      <c r="CA81" s="41">
        <f t="shared" si="51"/>
        <v>2220.2</v>
      </c>
      <c r="CB81" s="6"/>
      <c r="CC81" s="41">
        <v>9.2</v>
      </c>
      <c r="CD81" s="41">
        <v>0</v>
      </c>
      <c r="CE81" s="41">
        <v>0</v>
      </c>
      <c r="CF81" s="41">
        <v>0</v>
      </c>
      <c r="CG81" s="41"/>
      <c r="CH81" s="41">
        <v>0</v>
      </c>
      <c r="CI81" s="41">
        <v>0</v>
      </c>
      <c r="CJ81" s="41">
        <f t="shared" si="52"/>
        <v>9.2</v>
      </c>
      <c r="CK81" s="53">
        <f t="shared" si="50"/>
        <v>2229.3999999999996</v>
      </c>
    </row>
    <row r="82" spans="1:89" ht="12.75" customHeight="1">
      <c r="A82" s="22"/>
      <c r="B82" s="25"/>
      <c r="C82" s="31" t="s">
        <v>77</v>
      </c>
      <c r="D82" s="41">
        <v>204.4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0</v>
      </c>
      <c r="BY82" s="41">
        <v>0</v>
      </c>
      <c r="BZ82" s="41">
        <v>0</v>
      </c>
      <c r="CA82" s="41">
        <f t="shared" si="51"/>
        <v>204.4</v>
      </c>
      <c r="CB82" s="6"/>
      <c r="CC82" s="41">
        <v>0</v>
      </c>
      <c r="CD82" s="41">
        <v>0</v>
      </c>
      <c r="CE82" s="41">
        <v>0</v>
      </c>
      <c r="CF82" s="41">
        <v>0</v>
      </c>
      <c r="CG82" s="41"/>
      <c r="CH82" s="41">
        <v>0</v>
      </c>
      <c r="CI82" s="41">
        <v>0</v>
      </c>
      <c r="CJ82" s="41">
        <f t="shared" si="52"/>
        <v>0</v>
      </c>
      <c r="CK82" s="53">
        <f t="shared" si="50"/>
        <v>204.4</v>
      </c>
    </row>
    <row r="83" spans="1:89" ht="12.75" customHeight="1">
      <c r="A83" s="23"/>
      <c r="B83" s="26"/>
      <c r="C83" s="32" t="s">
        <v>78</v>
      </c>
      <c r="D83" s="47">
        <f aca="true" t="shared" si="62" ref="D83:AI83">SUM(D80:D82)</f>
        <v>2942</v>
      </c>
      <c r="E83" s="42">
        <f t="shared" si="62"/>
        <v>0</v>
      </c>
      <c r="F83" s="42">
        <f t="shared" si="62"/>
        <v>0</v>
      </c>
      <c r="G83" s="42">
        <f t="shared" si="62"/>
        <v>0</v>
      </c>
      <c r="H83" s="42">
        <f t="shared" si="62"/>
        <v>0</v>
      </c>
      <c r="I83" s="42">
        <f t="shared" si="62"/>
        <v>0</v>
      </c>
      <c r="J83" s="42">
        <f t="shared" si="62"/>
        <v>0</v>
      </c>
      <c r="K83" s="42">
        <f t="shared" si="62"/>
        <v>0</v>
      </c>
      <c r="L83" s="42">
        <f t="shared" si="62"/>
        <v>0</v>
      </c>
      <c r="M83" s="42">
        <f t="shared" si="62"/>
        <v>0</v>
      </c>
      <c r="N83" s="42">
        <f t="shared" si="62"/>
        <v>0</v>
      </c>
      <c r="O83" s="42">
        <f t="shared" si="62"/>
        <v>0</v>
      </c>
      <c r="P83" s="42">
        <f t="shared" si="62"/>
        <v>0</v>
      </c>
      <c r="Q83" s="42">
        <f t="shared" si="62"/>
        <v>0</v>
      </c>
      <c r="R83" s="42">
        <f t="shared" si="62"/>
        <v>0</v>
      </c>
      <c r="S83" s="42">
        <f t="shared" si="62"/>
        <v>0</v>
      </c>
      <c r="T83" s="42">
        <f t="shared" si="62"/>
        <v>0</v>
      </c>
      <c r="U83" s="42">
        <f t="shared" si="62"/>
        <v>18.8</v>
      </c>
      <c r="V83" s="42">
        <f t="shared" si="62"/>
        <v>0.1</v>
      </c>
      <c r="W83" s="42">
        <f t="shared" si="62"/>
        <v>153.3</v>
      </c>
      <c r="X83" s="42">
        <f t="shared" si="62"/>
        <v>0</v>
      </c>
      <c r="Y83" s="42">
        <f t="shared" si="62"/>
        <v>0</v>
      </c>
      <c r="Z83" s="42">
        <f t="shared" si="62"/>
        <v>3.5</v>
      </c>
      <c r="AA83" s="42">
        <f t="shared" si="62"/>
        <v>0</v>
      </c>
      <c r="AB83" s="42">
        <f t="shared" si="62"/>
        <v>0</v>
      </c>
      <c r="AC83" s="42">
        <f t="shared" si="62"/>
        <v>0</v>
      </c>
      <c r="AD83" s="42">
        <f t="shared" si="62"/>
        <v>0</v>
      </c>
      <c r="AE83" s="42">
        <f t="shared" si="62"/>
        <v>0</v>
      </c>
      <c r="AF83" s="42">
        <f t="shared" si="62"/>
        <v>0</v>
      </c>
      <c r="AG83" s="42">
        <f t="shared" si="62"/>
        <v>0</v>
      </c>
      <c r="AH83" s="42">
        <f t="shared" si="62"/>
        <v>0</v>
      </c>
      <c r="AI83" s="42">
        <f t="shared" si="62"/>
        <v>0</v>
      </c>
      <c r="AJ83" s="42">
        <f aca="true" t="shared" si="63" ref="AJ83:BO83">SUM(AJ80:AJ82)</f>
        <v>0</v>
      </c>
      <c r="AK83" s="42">
        <f t="shared" si="63"/>
        <v>0</v>
      </c>
      <c r="AL83" s="42">
        <f t="shared" si="63"/>
        <v>0</v>
      </c>
      <c r="AM83" s="42">
        <f t="shared" si="63"/>
        <v>0</v>
      </c>
      <c r="AN83" s="42">
        <f t="shared" si="63"/>
        <v>0</v>
      </c>
      <c r="AO83" s="42">
        <f t="shared" si="63"/>
        <v>1.9</v>
      </c>
      <c r="AP83" s="42">
        <f t="shared" si="63"/>
        <v>0.2</v>
      </c>
      <c r="AQ83" s="42">
        <f t="shared" si="63"/>
        <v>0</v>
      </c>
      <c r="AR83" s="42">
        <f t="shared" si="63"/>
        <v>0</v>
      </c>
      <c r="AS83" s="42">
        <f t="shared" si="63"/>
        <v>0</v>
      </c>
      <c r="AT83" s="42">
        <f t="shared" si="63"/>
        <v>0</v>
      </c>
      <c r="AU83" s="42">
        <f t="shared" si="63"/>
        <v>0</v>
      </c>
      <c r="AV83" s="42">
        <f t="shared" si="63"/>
        <v>0</v>
      </c>
      <c r="AW83" s="42">
        <f t="shared" si="63"/>
        <v>0</v>
      </c>
      <c r="AX83" s="42">
        <f t="shared" si="63"/>
        <v>0</v>
      </c>
      <c r="AY83" s="42">
        <f t="shared" si="63"/>
        <v>0</v>
      </c>
      <c r="AZ83" s="42">
        <f t="shared" si="63"/>
        <v>0</v>
      </c>
      <c r="BA83" s="42">
        <f t="shared" si="63"/>
        <v>0</v>
      </c>
      <c r="BB83" s="42">
        <f t="shared" si="63"/>
        <v>0</v>
      </c>
      <c r="BC83" s="42">
        <f t="shared" si="63"/>
        <v>0</v>
      </c>
      <c r="BD83" s="42">
        <f t="shared" si="63"/>
        <v>0</v>
      </c>
      <c r="BE83" s="42">
        <f t="shared" si="63"/>
        <v>0</v>
      </c>
      <c r="BF83" s="42">
        <f t="shared" si="63"/>
        <v>0</v>
      </c>
      <c r="BG83" s="42">
        <f t="shared" si="63"/>
        <v>0</v>
      </c>
      <c r="BH83" s="42">
        <f t="shared" si="63"/>
        <v>0</v>
      </c>
      <c r="BI83" s="42">
        <f t="shared" si="63"/>
        <v>0</v>
      </c>
      <c r="BJ83" s="42">
        <f t="shared" si="63"/>
        <v>0</v>
      </c>
      <c r="BK83" s="42">
        <f t="shared" si="63"/>
        <v>0.5</v>
      </c>
      <c r="BL83" s="42">
        <f t="shared" si="63"/>
        <v>0</v>
      </c>
      <c r="BM83" s="42">
        <f t="shared" si="63"/>
        <v>2.8</v>
      </c>
      <c r="BN83" s="42">
        <f t="shared" si="63"/>
        <v>0</v>
      </c>
      <c r="BO83" s="42">
        <f t="shared" si="63"/>
        <v>0</v>
      </c>
      <c r="BP83" s="42">
        <f aca="true" t="shared" si="64" ref="BP83:BZ83">SUM(BP80:BP82)</f>
        <v>0</v>
      </c>
      <c r="BQ83" s="42">
        <f t="shared" si="64"/>
        <v>0</v>
      </c>
      <c r="BR83" s="42">
        <f t="shared" si="64"/>
        <v>0</v>
      </c>
      <c r="BS83" s="42">
        <f t="shared" si="64"/>
        <v>0</v>
      </c>
      <c r="BT83" s="42">
        <f t="shared" si="64"/>
        <v>0</v>
      </c>
      <c r="BU83" s="42">
        <f t="shared" si="64"/>
        <v>0</v>
      </c>
      <c r="BV83" s="42">
        <f t="shared" si="64"/>
        <v>0</v>
      </c>
      <c r="BW83" s="42">
        <f t="shared" si="64"/>
        <v>0</v>
      </c>
      <c r="BX83" s="42">
        <f t="shared" si="64"/>
        <v>6.2</v>
      </c>
      <c r="BY83" s="42">
        <f t="shared" si="64"/>
        <v>0</v>
      </c>
      <c r="BZ83" s="42">
        <f t="shared" si="64"/>
        <v>7.1</v>
      </c>
      <c r="CA83" s="42">
        <f t="shared" si="51"/>
        <v>3136.4</v>
      </c>
      <c r="CB83" s="8"/>
      <c r="CC83" s="42">
        <f>SUM(CC80:CC82)</f>
        <v>9.2</v>
      </c>
      <c r="CD83" s="42">
        <f>SUM(CD80:CD82)</f>
        <v>0</v>
      </c>
      <c r="CE83" s="42">
        <f>SUM(CE80:CE82)</f>
        <v>0</v>
      </c>
      <c r="CF83" s="42">
        <f>SUM(CF80:CF82)</f>
        <v>799.5</v>
      </c>
      <c r="CG83" s="42"/>
      <c r="CH83" s="42">
        <f>CH80</f>
        <v>3815.2</v>
      </c>
      <c r="CI83" s="42">
        <f>CI80</f>
        <v>432.5</v>
      </c>
      <c r="CJ83" s="42">
        <f t="shared" si="52"/>
        <v>5056.4</v>
      </c>
      <c r="CK83" s="54">
        <f t="shared" si="50"/>
        <v>8192.8</v>
      </c>
    </row>
    <row r="84" spans="1:89" ht="12.75" customHeight="1">
      <c r="A84" s="21"/>
      <c r="B84" s="24"/>
      <c r="C84" s="30" t="s">
        <v>75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5.7</v>
      </c>
      <c r="R84" s="40">
        <v>0</v>
      </c>
      <c r="S84" s="40">
        <v>1.6</v>
      </c>
      <c r="T84" s="40">
        <v>3.8</v>
      </c>
      <c r="U84" s="40">
        <v>0</v>
      </c>
      <c r="V84" s="40">
        <v>0</v>
      </c>
      <c r="W84" s="40">
        <v>0</v>
      </c>
      <c r="X84" s="40">
        <v>0</v>
      </c>
      <c r="Y84" s="40">
        <v>2.3</v>
      </c>
      <c r="Z84" s="40">
        <v>38.5</v>
      </c>
      <c r="AA84" s="40">
        <v>105.9</v>
      </c>
      <c r="AB84" s="40">
        <v>0.8</v>
      </c>
      <c r="AC84" s="40">
        <v>3.5</v>
      </c>
      <c r="AD84" s="40">
        <v>0</v>
      </c>
      <c r="AE84" s="40">
        <v>1.1</v>
      </c>
      <c r="AF84" s="40">
        <v>60.8</v>
      </c>
      <c r="AG84" s="40">
        <v>0</v>
      </c>
      <c r="AH84" s="40">
        <v>11.4</v>
      </c>
      <c r="AI84" s="40">
        <v>1.7</v>
      </c>
      <c r="AJ84" s="40">
        <v>0</v>
      </c>
      <c r="AK84" s="40">
        <v>33.1</v>
      </c>
      <c r="AL84" s="40">
        <v>0</v>
      </c>
      <c r="AM84" s="40">
        <v>21.4</v>
      </c>
      <c r="AN84" s="40">
        <v>10.7</v>
      </c>
      <c r="AO84" s="40">
        <v>7.4</v>
      </c>
      <c r="AP84" s="40">
        <v>0</v>
      </c>
      <c r="AQ84" s="40">
        <v>5</v>
      </c>
      <c r="AR84" s="40">
        <v>3.7</v>
      </c>
      <c r="AS84" s="40">
        <v>0</v>
      </c>
      <c r="AT84" s="40">
        <v>1</v>
      </c>
      <c r="AU84" s="40">
        <v>8.5</v>
      </c>
      <c r="AV84" s="40">
        <v>0</v>
      </c>
      <c r="AW84" s="40">
        <v>0</v>
      </c>
      <c r="AX84" s="40">
        <v>0.7</v>
      </c>
      <c r="AY84" s="40">
        <v>1.2</v>
      </c>
      <c r="AZ84" s="40">
        <v>4.2</v>
      </c>
      <c r="BA84" s="40">
        <v>4.3</v>
      </c>
      <c r="BB84" s="40">
        <v>9.3</v>
      </c>
      <c r="BC84" s="40">
        <v>6.6</v>
      </c>
      <c r="BD84" s="40">
        <v>0</v>
      </c>
      <c r="BE84" s="40">
        <v>2.7</v>
      </c>
      <c r="BF84" s="40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0</v>
      </c>
      <c r="BY84" s="40">
        <v>0</v>
      </c>
      <c r="BZ84" s="40">
        <v>0</v>
      </c>
      <c r="CA84" s="40">
        <f t="shared" si="51"/>
        <v>356.8999999999999</v>
      </c>
      <c r="CB84" s="6"/>
      <c r="CC84" s="40">
        <v>122</v>
      </c>
      <c r="CD84" s="40">
        <v>0</v>
      </c>
      <c r="CE84" s="40">
        <v>0</v>
      </c>
      <c r="CF84" s="40">
        <v>-120.6</v>
      </c>
      <c r="CG84" s="40"/>
      <c r="CH84" s="40">
        <v>1374.2</v>
      </c>
      <c r="CI84" s="40">
        <v>110.4</v>
      </c>
      <c r="CJ84" s="40">
        <f t="shared" si="52"/>
        <v>1486.0000000000002</v>
      </c>
      <c r="CK84" s="52">
        <f t="shared" si="50"/>
        <v>1842.9</v>
      </c>
    </row>
    <row r="85" spans="1:89" ht="12.75" customHeight="1">
      <c r="A85" s="22">
        <v>21</v>
      </c>
      <c r="B85" s="25" t="s">
        <v>20</v>
      </c>
      <c r="C85" s="31" t="s">
        <v>76</v>
      </c>
      <c r="D85" s="41">
        <v>0</v>
      </c>
      <c r="E85" s="41">
        <v>183.4</v>
      </c>
      <c r="F85" s="41">
        <v>5.6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29.9</v>
      </c>
      <c r="N85" s="41">
        <v>0</v>
      </c>
      <c r="O85" s="41">
        <v>192</v>
      </c>
      <c r="P85" s="41">
        <v>77</v>
      </c>
      <c r="Q85" s="41">
        <v>26.6</v>
      </c>
      <c r="R85" s="41">
        <v>4</v>
      </c>
      <c r="S85" s="41">
        <v>4.9</v>
      </c>
      <c r="T85" s="41">
        <v>156.2</v>
      </c>
      <c r="U85" s="41">
        <v>195.9</v>
      </c>
      <c r="V85" s="41">
        <v>0</v>
      </c>
      <c r="W85" s="41">
        <v>1046.3</v>
      </c>
      <c r="X85" s="41">
        <v>37.4</v>
      </c>
      <c r="Y85" s="41">
        <v>13</v>
      </c>
      <c r="Z85" s="41">
        <v>14.3</v>
      </c>
      <c r="AA85" s="41">
        <v>446</v>
      </c>
      <c r="AB85" s="41">
        <v>0</v>
      </c>
      <c r="AC85" s="41">
        <v>68</v>
      </c>
      <c r="AD85" s="41">
        <v>0</v>
      </c>
      <c r="AE85" s="41">
        <v>0</v>
      </c>
      <c r="AF85" s="41">
        <v>433.5</v>
      </c>
      <c r="AG85" s="41">
        <v>0.7</v>
      </c>
      <c r="AH85" s="41">
        <v>38.1</v>
      </c>
      <c r="AI85" s="41">
        <v>4.1</v>
      </c>
      <c r="AJ85" s="41">
        <v>0</v>
      </c>
      <c r="AK85" s="41">
        <v>133.4</v>
      </c>
      <c r="AL85" s="41">
        <v>136.5</v>
      </c>
      <c r="AM85" s="41">
        <v>15.2</v>
      </c>
      <c r="AN85" s="41">
        <v>256.9</v>
      </c>
      <c r="AO85" s="41">
        <v>0</v>
      </c>
      <c r="AP85" s="41">
        <v>0.4</v>
      </c>
      <c r="AQ85" s="41">
        <v>2.4</v>
      </c>
      <c r="AR85" s="41">
        <v>41.4</v>
      </c>
      <c r="AS85" s="41">
        <v>0</v>
      </c>
      <c r="AT85" s="41">
        <v>40.2</v>
      </c>
      <c r="AU85" s="41">
        <v>138.8</v>
      </c>
      <c r="AV85" s="41">
        <v>0.5</v>
      </c>
      <c r="AW85" s="41">
        <v>11.1</v>
      </c>
      <c r="AX85" s="41">
        <v>32</v>
      </c>
      <c r="AY85" s="41">
        <v>0</v>
      </c>
      <c r="AZ85" s="41">
        <v>169</v>
      </c>
      <c r="BA85" s="41">
        <v>149.5</v>
      </c>
      <c r="BB85" s="41">
        <v>112.7</v>
      </c>
      <c r="BC85" s="41">
        <v>216.3</v>
      </c>
      <c r="BD85" s="41">
        <v>185.6</v>
      </c>
      <c r="BE85" s="41">
        <v>16.4</v>
      </c>
      <c r="BF85" s="41">
        <v>654.7</v>
      </c>
      <c r="BG85" s="41">
        <v>31.7</v>
      </c>
      <c r="BH85" s="41">
        <v>21.7</v>
      </c>
      <c r="BI85" s="41">
        <v>10.4</v>
      </c>
      <c r="BJ85" s="41">
        <v>55.6</v>
      </c>
      <c r="BK85" s="41">
        <v>2.2</v>
      </c>
      <c r="BL85" s="41">
        <v>0.1</v>
      </c>
      <c r="BM85" s="41">
        <v>1</v>
      </c>
      <c r="BN85" s="41">
        <v>3.4</v>
      </c>
      <c r="BO85" s="41">
        <v>5</v>
      </c>
      <c r="BP85" s="41">
        <v>2</v>
      </c>
      <c r="BQ85" s="41">
        <v>4</v>
      </c>
      <c r="BR85" s="41">
        <v>20.1</v>
      </c>
      <c r="BS85" s="41">
        <v>4.7</v>
      </c>
      <c r="BT85" s="41">
        <v>18.4</v>
      </c>
      <c r="BU85" s="41">
        <v>162.1</v>
      </c>
      <c r="BV85" s="41">
        <v>47</v>
      </c>
      <c r="BW85" s="41">
        <v>5.3</v>
      </c>
      <c r="BX85" s="41">
        <v>193.1</v>
      </c>
      <c r="BY85" s="41">
        <v>5.6</v>
      </c>
      <c r="BZ85" s="41">
        <v>54.2</v>
      </c>
      <c r="CA85" s="41">
        <f t="shared" si="51"/>
        <v>5937.5</v>
      </c>
      <c r="CB85" s="6"/>
      <c r="CC85" s="41">
        <v>4616.4</v>
      </c>
      <c r="CD85" s="41">
        <v>0</v>
      </c>
      <c r="CE85" s="41">
        <v>0</v>
      </c>
      <c r="CF85" s="41">
        <v>0</v>
      </c>
      <c r="CG85" s="41"/>
      <c r="CH85" s="41">
        <v>0</v>
      </c>
      <c r="CI85" s="41">
        <v>0</v>
      </c>
      <c r="CJ85" s="41">
        <f t="shared" si="52"/>
        <v>4616.4</v>
      </c>
      <c r="CK85" s="53">
        <f t="shared" si="50"/>
        <v>10553.9</v>
      </c>
    </row>
    <row r="86" spans="1:89" ht="12.75" customHeight="1">
      <c r="A86" s="22"/>
      <c r="B86" s="25"/>
      <c r="C86" s="31" t="s">
        <v>77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5.8</v>
      </c>
      <c r="N86" s="41">
        <v>0</v>
      </c>
      <c r="O86" s="41">
        <v>5.9</v>
      </c>
      <c r="P86" s="41">
        <v>0</v>
      </c>
      <c r="Q86" s="41">
        <v>0</v>
      </c>
      <c r="R86" s="41">
        <v>0</v>
      </c>
      <c r="S86" s="41">
        <v>0</v>
      </c>
      <c r="T86" s="41">
        <v>8.3</v>
      </c>
      <c r="U86" s="41">
        <v>69.9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1.7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26.9</v>
      </c>
      <c r="AO86" s="41">
        <v>0</v>
      </c>
      <c r="AP86" s="41">
        <v>0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25.9</v>
      </c>
      <c r="BA86" s="41">
        <v>0</v>
      </c>
      <c r="BB86" s="41">
        <v>0</v>
      </c>
      <c r="BC86" s="41">
        <v>49.2</v>
      </c>
      <c r="BD86" s="41">
        <v>3.1</v>
      </c>
      <c r="BE86" s="41">
        <v>32.9</v>
      </c>
      <c r="BF86" s="41">
        <v>0</v>
      </c>
      <c r="BG86" s="41">
        <v>0</v>
      </c>
      <c r="BH86" s="41">
        <v>0</v>
      </c>
      <c r="BI86" s="41">
        <v>0</v>
      </c>
      <c r="BJ86" s="41">
        <v>0</v>
      </c>
      <c r="BK86" s="41">
        <v>0</v>
      </c>
      <c r="BL86" s="41">
        <v>0</v>
      </c>
      <c r="BM86" s="41">
        <v>0</v>
      </c>
      <c r="BN86" s="41">
        <v>0</v>
      </c>
      <c r="BO86" s="41">
        <v>0</v>
      </c>
      <c r="BP86" s="41">
        <v>0</v>
      </c>
      <c r="BQ86" s="41">
        <v>0</v>
      </c>
      <c r="BR86" s="41">
        <v>0</v>
      </c>
      <c r="BS86" s="41">
        <v>0</v>
      </c>
      <c r="BT86" s="41">
        <v>0</v>
      </c>
      <c r="BU86" s="41">
        <v>0</v>
      </c>
      <c r="BV86" s="41">
        <v>0</v>
      </c>
      <c r="BW86" s="41">
        <v>0</v>
      </c>
      <c r="BX86" s="41">
        <v>0</v>
      </c>
      <c r="BY86" s="41">
        <v>0</v>
      </c>
      <c r="BZ86" s="41">
        <v>0</v>
      </c>
      <c r="CA86" s="41">
        <f t="shared" si="51"/>
        <v>229.60000000000002</v>
      </c>
      <c r="CB86" s="6"/>
      <c r="CC86" s="41">
        <v>63.4</v>
      </c>
      <c r="CD86" s="41">
        <v>0</v>
      </c>
      <c r="CE86" s="41">
        <v>0</v>
      </c>
      <c r="CF86" s="41">
        <v>0</v>
      </c>
      <c r="CG86" s="41"/>
      <c r="CH86" s="41">
        <v>0</v>
      </c>
      <c r="CI86" s="41">
        <v>0</v>
      </c>
      <c r="CJ86" s="41">
        <f t="shared" si="52"/>
        <v>63.4</v>
      </c>
      <c r="CK86" s="53">
        <f t="shared" si="50"/>
        <v>293</v>
      </c>
    </row>
    <row r="87" spans="1:89" ht="12.75" customHeight="1">
      <c r="A87" s="23"/>
      <c r="B87" s="26"/>
      <c r="C87" s="32" t="s">
        <v>78</v>
      </c>
      <c r="D87" s="47">
        <f aca="true" t="shared" si="65" ref="D87:AI87">SUM(D84:D86)</f>
        <v>0</v>
      </c>
      <c r="E87" s="42">
        <f t="shared" si="65"/>
        <v>183.4</v>
      </c>
      <c r="F87" s="42">
        <f t="shared" si="65"/>
        <v>5.6</v>
      </c>
      <c r="G87" s="42">
        <f t="shared" si="65"/>
        <v>0</v>
      </c>
      <c r="H87" s="42">
        <f t="shared" si="65"/>
        <v>0</v>
      </c>
      <c r="I87" s="42">
        <f t="shared" si="65"/>
        <v>0</v>
      </c>
      <c r="J87" s="42">
        <f t="shared" si="65"/>
        <v>0</v>
      </c>
      <c r="K87" s="42">
        <f t="shared" si="65"/>
        <v>0</v>
      </c>
      <c r="L87" s="42">
        <f t="shared" si="65"/>
        <v>0</v>
      </c>
      <c r="M87" s="42">
        <f t="shared" si="65"/>
        <v>35.699999999999996</v>
      </c>
      <c r="N87" s="42">
        <f t="shared" si="65"/>
        <v>0</v>
      </c>
      <c r="O87" s="42">
        <f t="shared" si="65"/>
        <v>197.9</v>
      </c>
      <c r="P87" s="42">
        <f t="shared" si="65"/>
        <v>77</v>
      </c>
      <c r="Q87" s="42">
        <f t="shared" si="65"/>
        <v>32.300000000000004</v>
      </c>
      <c r="R87" s="42">
        <f t="shared" si="65"/>
        <v>4</v>
      </c>
      <c r="S87" s="42">
        <f t="shared" si="65"/>
        <v>6.5</v>
      </c>
      <c r="T87" s="42">
        <f t="shared" si="65"/>
        <v>168.3</v>
      </c>
      <c r="U87" s="42">
        <f t="shared" si="65"/>
        <v>265.8</v>
      </c>
      <c r="V87" s="42">
        <f t="shared" si="65"/>
        <v>0</v>
      </c>
      <c r="W87" s="42">
        <f t="shared" si="65"/>
        <v>1046.3</v>
      </c>
      <c r="X87" s="42">
        <f t="shared" si="65"/>
        <v>37.4</v>
      </c>
      <c r="Y87" s="42">
        <f t="shared" si="65"/>
        <v>15.3</v>
      </c>
      <c r="Z87" s="42">
        <f t="shared" si="65"/>
        <v>52.8</v>
      </c>
      <c r="AA87" s="42">
        <f t="shared" si="65"/>
        <v>553.6</v>
      </c>
      <c r="AB87" s="42">
        <f t="shared" si="65"/>
        <v>0.8</v>
      </c>
      <c r="AC87" s="42">
        <f t="shared" si="65"/>
        <v>71.5</v>
      </c>
      <c r="AD87" s="42">
        <f t="shared" si="65"/>
        <v>0</v>
      </c>
      <c r="AE87" s="42">
        <f t="shared" si="65"/>
        <v>1.1</v>
      </c>
      <c r="AF87" s="42">
        <f t="shared" si="65"/>
        <v>494.3</v>
      </c>
      <c r="AG87" s="42">
        <f t="shared" si="65"/>
        <v>0.7</v>
      </c>
      <c r="AH87" s="42">
        <f t="shared" si="65"/>
        <v>49.5</v>
      </c>
      <c r="AI87" s="42">
        <f t="shared" si="65"/>
        <v>5.8</v>
      </c>
      <c r="AJ87" s="42">
        <f aca="true" t="shared" si="66" ref="AJ87:BO87">SUM(AJ84:AJ86)</f>
        <v>0</v>
      </c>
      <c r="AK87" s="42">
        <f t="shared" si="66"/>
        <v>166.5</v>
      </c>
      <c r="AL87" s="42">
        <f t="shared" si="66"/>
        <v>136.5</v>
      </c>
      <c r="AM87" s="42">
        <f t="shared" si="66"/>
        <v>36.599999999999994</v>
      </c>
      <c r="AN87" s="42">
        <f t="shared" si="66"/>
        <v>294.49999999999994</v>
      </c>
      <c r="AO87" s="42">
        <f t="shared" si="66"/>
        <v>7.4</v>
      </c>
      <c r="AP87" s="42">
        <f t="shared" si="66"/>
        <v>0.4</v>
      </c>
      <c r="AQ87" s="42">
        <f t="shared" si="66"/>
        <v>7.4</v>
      </c>
      <c r="AR87" s="42">
        <f t="shared" si="66"/>
        <v>45.1</v>
      </c>
      <c r="AS87" s="42">
        <f t="shared" si="66"/>
        <v>0</v>
      </c>
      <c r="AT87" s="42">
        <f t="shared" si="66"/>
        <v>41.2</v>
      </c>
      <c r="AU87" s="42">
        <f t="shared" si="66"/>
        <v>147.3</v>
      </c>
      <c r="AV87" s="42">
        <f t="shared" si="66"/>
        <v>0.5</v>
      </c>
      <c r="AW87" s="42">
        <f t="shared" si="66"/>
        <v>11.1</v>
      </c>
      <c r="AX87" s="42">
        <f t="shared" si="66"/>
        <v>32.7</v>
      </c>
      <c r="AY87" s="42">
        <f t="shared" si="66"/>
        <v>1.2</v>
      </c>
      <c r="AZ87" s="42">
        <f t="shared" si="66"/>
        <v>199.1</v>
      </c>
      <c r="BA87" s="42">
        <f t="shared" si="66"/>
        <v>153.8</v>
      </c>
      <c r="BB87" s="42">
        <f t="shared" si="66"/>
        <v>122</v>
      </c>
      <c r="BC87" s="42">
        <f t="shared" si="66"/>
        <v>272.1</v>
      </c>
      <c r="BD87" s="42">
        <f t="shared" si="66"/>
        <v>188.7</v>
      </c>
      <c r="BE87" s="42">
        <f t="shared" si="66"/>
        <v>52</v>
      </c>
      <c r="BF87" s="42">
        <f t="shared" si="66"/>
        <v>654.7</v>
      </c>
      <c r="BG87" s="42">
        <f t="shared" si="66"/>
        <v>31.7</v>
      </c>
      <c r="BH87" s="42">
        <f t="shared" si="66"/>
        <v>21.7</v>
      </c>
      <c r="BI87" s="42">
        <f t="shared" si="66"/>
        <v>10.4</v>
      </c>
      <c r="BJ87" s="42">
        <f t="shared" si="66"/>
        <v>55.6</v>
      </c>
      <c r="BK87" s="42">
        <f t="shared" si="66"/>
        <v>2.2</v>
      </c>
      <c r="BL87" s="42">
        <f t="shared" si="66"/>
        <v>0.1</v>
      </c>
      <c r="BM87" s="42">
        <f t="shared" si="66"/>
        <v>1</v>
      </c>
      <c r="BN87" s="42">
        <f t="shared" si="66"/>
        <v>3.4</v>
      </c>
      <c r="BO87" s="42">
        <f t="shared" si="66"/>
        <v>5</v>
      </c>
      <c r="BP87" s="42">
        <f aca="true" t="shared" si="67" ref="BP87:BZ87">SUM(BP84:BP86)</f>
        <v>2</v>
      </c>
      <c r="BQ87" s="42">
        <f t="shared" si="67"/>
        <v>4</v>
      </c>
      <c r="BR87" s="42">
        <f t="shared" si="67"/>
        <v>20.1</v>
      </c>
      <c r="BS87" s="42">
        <f t="shared" si="67"/>
        <v>4.7</v>
      </c>
      <c r="BT87" s="42">
        <f t="shared" si="67"/>
        <v>18.4</v>
      </c>
      <c r="BU87" s="42">
        <f t="shared" si="67"/>
        <v>162.1</v>
      </c>
      <c r="BV87" s="42">
        <f t="shared" si="67"/>
        <v>47</v>
      </c>
      <c r="BW87" s="42">
        <f t="shared" si="67"/>
        <v>5.3</v>
      </c>
      <c r="BX87" s="42">
        <f t="shared" si="67"/>
        <v>193.1</v>
      </c>
      <c r="BY87" s="42">
        <f t="shared" si="67"/>
        <v>5.6</v>
      </c>
      <c r="BZ87" s="42">
        <f t="shared" si="67"/>
        <v>54.2</v>
      </c>
      <c r="CA87" s="42">
        <f t="shared" si="51"/>
        <v>6524.000000000001</v>
      </c>
      <c r="CB87" s="8"/>
      <c r="CC87" s="42">
        <f>SUM(CC84:CC86)</f>
        <v>4801.799999999999</v>
      </c>
      <c r="CD87" s="42">
        <f>SUM(CD84:CD86)</f>
        <v>0</v>
      </c>
      <c r="CE87" s="42">
        <f>SUM(CE84:CE86)</f>
        <v>0</v>
      </c>
      <c r="CF87" s="42">
        <f>SUM(CF84:CF86)</f>
        <v>-120.6</v>
      </c>
      <c r="CG87" s="42"/>
      <c r="CH87" s="42">
        <f>CH84</f>
        <v>1374.2</v>
      </c>
      <c r="CI87" s="42">
        <f>CI84</f>
        <v>110.4</v>
      </c>
      <c r="CJ87" s="42">
        <f t="shared" si="52"/>
        <v>6165.799999999998</v>
      </c>
      <c r="CK87" s="54">
        <f t="shared" si="50"/>
        <v>12689.8</v>
      </c>
    </row>
    <row r="88" spans="1:89" ht="12.75" customHeight="1">
      <c r="A88" s="21"/>
      <c r="B88" s="24"/>
      <c r="C88" s="30" t="s">
        <v>75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98.4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10.4</v>
      </c>
      <c r="AB88" s="40">
        <v>3.4</v>
      </c>
      <c r="AC88" s="40">
        <v>24.1</v>
      </c>
      <c r="AD88" s="40">
        <v>0</v>
      </c>
      <c r="AE88" s="40">
        <v>0</v>
      </c>
      <c r="AF88" s="40">
        <v>0</v>
      </c>
      <c r="AG88" s="40">
        <v>0</v>
      </c>
      <c r="AH88" s="40">
        <v>12.7</v>
      </c>
      <c r="AI88" s="40">
        <v>37.1</v>
      </c>
      <c r="AJ88" s="40">
        <v>0</v>
      </c>
      <c r="AK88" s="40">
        <v>0</v>
      </c>
      <c r="AL88" s="40">
        <v>0</v>
      </c>
      <c r="AM88" s="40">
        <v>0</v>
      </c>
      <c r="AN88" s="40">
        <v>0</v>
      </c>
      <c r="AO88" s="40">
        <v>0</v>
      </c>
      <c r="AP88" s="40">
        <v>0</v>
      </c>
      <c r="AQ88" s="40">
        <v>0</v>
      </c>
      <c r="AR88" s="40">
        <v>0</v>
      </c>
      <c r="AS88" s="40">
        <v>0</v>
      </c>
      <c r="AT88" s="40">
        <v>0</v>
      </c>
      <c r="AU88" s="40">
        <v>0</v>
      </c>
      <c r="AV88" s="40">
        <v>0</v>
      </c>
      <c r="AW88" s="40">
        <v>0</v>
      </c>
      <c r="AX88" s="40">
        <v>0</v>
      </c>
      <c r="AY88" s="40">
        <v>0.2</v>
      </c>
      <c r="AZ88" s="40">
        <v>0</v>
      </c>
      <c r="BA88" s="40">
        <v>1.9</v>
      </c>
      <c r="BB88" s="40">
        <v>52.9</v>
      </c>
      <c r="BC88" s="40">
        <v>3</v>
      </c>
      <c r="BD88" s="40">
        <v>14.8</v>
      </c>
      <c r="BE88" s="40">
        <v>0</v>
      </c>
      <c r="BF88" s="40">
        <v>0</v>
      </c>
      <c r="BG88" s="40">
        <v>4.9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v>0</v>
      </c>
      <c r="BX88" s="40">
        <v>0</v>
      </c>
      <c r="BY88" s="40">
        <v>0</v>
      </c>
      <c r="BZ88" s="40">
        <v>0</v>
      </c>
      <c r="CA88" s="40">
        <f t="shared" si="51"/>
        <v>263.79999999999995</v>
      </c>
      <c r="CB88" s="6"/>
      <c r="CC88" s="40">
        <v>0</v>
      </c>
      <c r="CD88" s="40">
        <v>0</v>
      </c>
      <c r="CE88" s="40">
        <v>100</v>
      </c>
      <c r="CF88" s="40">
        <v>12.2</v>
      </c>
      <c r="CG88" s="40"/>
      <c r="CH88" s="40">
        <v>6026.1</v>
      </c>
      <c r="CI88" s="40">
        <v>387.3</v>
      </c>
      <c r="CJ88" s="40">
        <f t="shared" si="52"/>
        <v>6525.6</v>
      </c>
      <c r="CK88" s="52">
        <f t="shared" si="50"/>
        <v>6789.400000000001</v>
      </c>
    </row>
    <row r="89" spans="1:89" ht="12.75" customHeight="1">
      <c r="A89" s="22">
        <v>22</v>
      </c>
      <c r="B89" s="25" t="s">
        <v>21</v>
      </c>
      <c r="C89" s="31" t="s">
        <v>76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24.6</v>
      </c>
      <c r="Q89" s="41">
        <v>0.6</v>
      </c>
      <c r="R89" s="41">
        <v>0</v>
      </c>
      <c r="S89" s="41">
        <v>0</v>
      </c>
      <c r="T89" s="41">
        <v>0</v>
      </c>
      <c r="U89" s="41">
        <v>1.6</v>
      </c>
      <c r="V89" s="41">
        <v>0</v>
      </c>
      <c r="W89" s="41">
        <v>1.2</v>
      </c>
      <c r="X89" s="41">
        <v>0</v>
      </c>
      <c r="Y89" s="41">
        <v>0</v>
      </c>
      <c r="Z89" s="41">
        <v>0</v>
      </c>
      <c r="AA89" s="41">
        <v>0</v>
      </c>
      <c r="AB89" s="41">
        <v>7.8</v>
      </c>
      <c r="AC89" s="41">
        <v>53.5</v>
      </c>
      <c r="AD89" s="41">
        <v>0</v>
      </c>
      <c r="AE89" s="41">
        <v>0</v>
      </c>
      <c r="AF89" s="41">
        <v>636.4</v>
      </c>
      <c r="AG89" s="41">
        <v>62.2</v>
      </c>
      <c r="AH89" s="41">
        <v>356</v>
      </c>
      <c r="AI89" s="41">
        <v>24.8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26</v>
      </c>
      <c r="BC89" s="41">
        <v>0</v>
      </c>
      <c r="BD89" s="41">
        <v>7.3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0</v>
      </c>
      <c r="BW89" s="41">
        <v>0</v>
      </c>
      <c r="BX89" s="41">
        <v>0</v>
      </c>
      <c r="BY89" s="41">
        <v>0</v>
      </c>
      <c r="BZ89" s="41">
        <v>0</v>
      </c>
      <c r="CA89" s="41">
        <f t="shared" si="51"/>
        <v>1202</v>
      </c>
      <c r="CB89" s="6"/>
      <c r="CC89" s="41">
        <v>0</v>
      </c>
      <c r="CD89" s="41">
        <v>0</v>
      </c>
      <c r="CE89" s="41">
        <v>48.1</v>
      </c>
      <c r="CF89" s="41">
        <v>0</v>
      </c>
      <c r="CG89" s="41"/>
      <c r="CH89" s="41">
        <v>0</v>
      </c>
      <c r="CI89" s="41">
        <v>0</v>
      </c>
      <c r="CJ89" s="41">
        <f t="shared" si="52"/>
        <v>48.1</v>
      </c>
      <c r="CK89" s="53">
        <f t="shared" si="50"/>
        <v>1250.1</v>
      </c>
    </row>
    <row r="90" spans="1:89" ht="12.75" customHeight="1">
      <c r="A90" s="22"/>
      <c r="B90" s="25"/>
      <c r="C90" s="31" t="s">
        <v>77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24.1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0</v>
      </c>
      <c r="BD90" s="41">
        <v>0</v>
      </c>
      <c r="BE90" s="41">
        <v>0</v>
      </c>
      <c r="BF90" s="41">
        <v>0</v>
      </c>
      <c r="BG90" s="41">
        <v>0</v>
      </c>
      <c r="BH90" s="41">
        <v>0</v>
      </c>
      <c r="BI90" s="41">
        <v>0</v>
      </c>
      <c r="BJ90" s="41">
        <v>0</v>
      </c>
      <c r="BK90" s="41">
        <v>0</v>
      </c>
      <c r="BL90" s="41">
        <v>0</v>
      </c>
      <c r="BM90" s="41">
        <v>0</v>
      </c>
      <c r="BN90" s="41">
        <v>0</v>
      </c>
      <c r="BO90" s="41">
        <v>0</v>
      </c>
      <c r="BP90" s="41">
        <v>0</v>
      </c>
      <c r="BQ90" s="41">
        <v>0</v>
      </c>
      <c r="BR90" s="41">
        <v>0</v>
      </c>
      <c r="BS90" s="41">
        <v>0</v>
      </c>
      <c r="BT90" s="41">
        <v>0</v>
      </c>
      <c r="BU90" s="41">
        <v>0</v>
      </c>
      <c r="BV90" s="41">
        <v>0</v>
      </c>
      <c r="BW90" s="41">
        <v>0</v>
      </c>
      <c r="BX90" s="41">
        <v>0</v>
      </c>
      <c r="BY90" s="41">
        <v>0</v>
      </c>
      <c r="BZ90" s="41">
        <v>0</v>
      </c>
      <c r="CA90" s="41">
        <f t="shared" si="51"/>
        <v>24.1</v>
      </c>
      <c r="CB90" s="6"/>
      <c r="CC90" s="41">
        <v>0</v>
      </c>
      <c r="CD90" s="41">
        <v>0</v>
      </c>
      <c r="CE90" s="41">
        <v>0</v>
      </c>
      <c r="CF90" s="41">
        <v>0</v>
      </c>
      <c r="CG90" s="41"/>
      <c r="CH90" s="41">
        <v>0</v>
      </c>
      <c r="CI90" s="41">
        <v>0</v>
      </c>
      <c r="CJ90" s="41">
        <f t="shared" si="52"/>
        <v>0</v>
      </c>
      <c r="CK90" s="53">
        <f t="shared" si="50"/>
        <v>24.1</v>
      </c>
    </row>
    <row r="91" spans="1:89" ht="12.75" customHeight="1">
      <c r="A91" s="23"/>
      <c r="B91" s="26"/>
      <c r="C91" s="32" t="s">
        <v>78</v>
      </c>
      <c r="D91" s="47">
        <f aca="true" t="shared" si="68" ref="D91:AI91">SUM(D88:D90)</f>
        <v>0</v>
      </c>
      <c r="E91" s="42">
        <f t="shared" si="68"/>
        <v>0</v>
      </c>
      <c r="F91" s="42">
        <f t="shared" si="68"/>
        <v>0</v>
      </c>
      <c r="G91" s="42">
        <f t="shared" si="68"/>
        <v>0</v>
      </c>
      <c r="H91" s="42">
        <f t="shared" si="68"/>
        <v>0</v>
      </c>
      <c r="I91" s="42">
        <f t="shared" si="68"/>
        <v>0</v>
      </c>
      <c r="J91" s="42">
        <f t="shared" si="68"/>
        <v>0</v>
      </c>
      <c r="K91" s="42">
        <f t="shared" si="68"/>
        <v>0</v>
      </c>
      <c r="L91" s="42">
        <f t="shared" si="68"/>
        <v>0</v>
      </c>
      <c r="M91" s="42">
        <f t="shared" si="68"/>
        <v>0</v>
      </c>
      <c r="N91" s="42">
        <f t="shared" si="68"/>
        <v>0</v>
      </c>
      <c r="O91" s="42">
        <f t="shared" si="68"/>
        <v>0</v>
      </c>
      <c r="P91" s="42">
        <f t="shared" si="68"/>
        <v>123</v>
      </c>
      <c r="Q91" s="42">
        <f t="shared" si="68"/>
        <v>0.6</v>
      </c>
      <c r="R91" s="42">
        <f t="shared" si="68"/>
        <v>0</v>
      </c>
      <c r="S91" s="42">
        <f t="shared" si="68"/>
        <v>0</v>
      </c>
      <c r="T91" s="42">
        <f t="shared" si="68"/>
        <v>0</v>
      </c>
      <c r="U91" s="42">
        <f t="shared" si="68"/>
        <v>1.6</v>
      </c>
      <c r="V91" s="42">
        <f t="shared" si="68"/>
        <v>0</v>
      </c>
      <c r="W91" s="42">
        <f t="shared" si="68"/>
        <v>1.2</v>
      </c>
      <c r="X91" s="42">
        <f t="shared" si="68"/>
        <v>0</v>
      </c>
      <c r="Y91" s="42">
        <f t="shared" si="68"/>
        <v>0</v>
      </c>
      <c r="Z91" s="42">
        <f t="shared" si="68"/>
        <v>0</v>
      </c>
      <c r="AA91" s="42">
        <f t="shared" si="68"/>
        <v>10.4</v>
      </c>
      <c r="AB91" s="42">
        <f t="shared" si="68"/>
        <v>11.2</v>
      </c>
      <c r="AC91" s="42">
        <f t="shared" si="68"/>
        <v>77.6</v>
      </c>
      <c r="AD91" s="42">
        <f t="shared" si="68"/>
        <v>0</v>
      </c>
      <c r="AE91" s="42">
        <f t="shared" si="68"/>
        <v>0</v>
      </c>
      <c r="AF91" s="42">
        <f t="shared" si="68"/>
        <v>636.4</v>
      </c>
      <c r="AG91" s="42">
        <f t="shared" si="68"/>
        <v>62.2</v>
      </c>
      <c r="AH91" s="42">
        <f t="shared" si="68"/>
        <v>392.8</v>
      </c>
      <c r="AI91" s="42">
        <f t="shared" si="68"/>
        <v>61.900000000000006</v>
      </c>
      <c r="AJ91" s="42">
        <f aca="true" t="shared" si="69" ref="AJ91:BO91">SUM(AJ88:AJ90)</f>
        <v>0</v>
      </c>
      <c r="AK91" s="42">
        <f t="shared" si="69"/>
        <v>0</v>
      </c>
      <c r="AL91" s="42">
        <f t="shared" si="69"/>
        <v>0</v>
      </c>
      <c r="AM91" s="42">
        <f t="shared" si="69"/>
        <v>0</v>
      </c>
      <c r="AN91" s="42">
        <f t="shared" si="69"/>
        <v>0</v>
      </c>
      <c r="AO91" s="42">
        <f t="shared" si="69"/>
        <v>0</v>
      </c>
      <c r="AP91" s="42">
        <f t="shared" si="69"/>
        <v>0</v>
      </c>
      <c r="AQ91" s="42">
        <f t="shared" si="69"/>
        <v>0</v>
      </c>
      <c r="AR91" s="42">
        <f t="shared" si="69"/>
        <v>0</v>
      </c>
      <c r="AS91" s="42">
        <f t="shared" si="69"/>
        <v>0</v>
      </c>
      <c r="AT91" s="42">
        <f t="shared" si="69"/>
        <v>0</v>
      </c>
      <c r="AU91" s="42">
        <f t="shared" si="69"/>
        <v>0</v>
      </c>
      <c r="AV91" s="42">
        <f t="shared" si="69"/>
        <v>0</v>
      </c>
      <c r="AW91" s="42">
        <f t="shared" si="69"/>
        <v>0</v>
      </c>
      <c r="AX91" s="42">
        <f t="shared" si="69"/>
        <v>0</v>
      </c>
      <c r="AY91" s="42">
        <f t="shared" si="69"/>
        <v>0.2</v>
      </c>
      <c r="AZ91" s="42">
        <f t="shared" si="69"/>
        <v>0</v>
      </c>
      <c r="BA91" s="42">
        <f t="shared" si="69"/>
        <v>1.9</v>
      </c>
      <c r="BB91" s="42">
        <f t="shared" si="69"/>
        <v>78.9</v>
      </c>
      <c r="BC91" s="42">
        <f t="shared" si="69"/>
        <v>3</v>
      </c>
      <c r="BD91" s="42">
        <f t="shared" si="69"/>
        <v>22.1</v>
      </c>
      <c r="BE91" s="42">
        <f t="shared" si="69"/>
        <v>0</v>
      </c>
      <c r="BF91" s="42">
        <f t="shared" si="69"/>
        <v>0</v>
      </c>
      <c r="BG91" s="42">
        <f t="shared" si="69"/>
        <v>4.9</v>
      </c>
      <c r="BH91" s="42">
        <f t="shared" si="69"/>
        <v>0</v>
      </c>
      <c r="BI91" s="42">
        <f t="shared" si="69"/>
        <v>0</v>
      </c>
      <c r="BJ91" s="42">
        <f t="shared" si="69"/>
        <v>0</v>
      </c>
      <c r="BK91" s="42">
        <f t="shared" si="69"/>
        <v>0</v>
      </c>
      <c r="BL91" s="42">
        <f t="shared" si="69"/>
        <v>0</v>
      </c>
      <c r="BM91" s="42">
        <f t="shared" si="69"/>
        <v>0</v>
      </c>
      <c r="BN91" s="42">
        <f t="shared" si="69"/>
        <v>0</v>
      </c>
      <c r="BO91" s="42">
        <f t="shared" si="69"/>
        <v>0</v>
      </c>
      <c r="BP91" s="42">
        <f aca="true" t="shared" si="70" ref="BP91:BZ91">SUM(BP88:BP90)</f>
        <v>0</v>
      </c>
      <c r="BQ91" s="42">
        <f t="shared" si="70"/>
        <v>0</v>
      </c>
      <c r="BR91" s="42">
        <f t="shared" si="70"/>
        <v>0</v>
      </c>
      <c r="BS91" s="42">
        <f t="shared" si="70"/>
        <v>0</v>
      </c>
      <c r="BT91" s="42">
        <f t="shared" si="70"/>
        <v>0</v>
      </c>
      <c r="BU91" s="42">
        <f t="shared" si="70"/>
        <v>0</v>
      </c>
      <c r="BV91" s="42">
        <f t="shared" si="70"/>
        <v>0</v>
      </c>
      <c r="BW91" s="42">
        <f t="shared" si="70"/>
        <v>0</v>
      </c>
      <c r="BX91" s="42">
        <f t="shared" si="70"/>
        <v>0</v>
      </c>
      <c r="BY91" s="42">
        <f t="shared" si="70"/>
        <v>0</v>
      </c>
      <c r="BZ91" s="42">
        <f t="shared" si="70"/>
        <v>0</v>
      </c>
      <c r="CA91" s="42">
        <f t="shared" si="51"/>
        <v>1489.9000000000003</v>
      </c>
      <c r="CB91" s="8"/>
      <c r="CC91" s="42">
        <f>SUM(CC88:CC90)</f>
        <v>0</v>
      </c>
      <c r="CD91" s="42">
        <f>SUM(CD88:CD90)</f>
        <v>0</v>
      </c>
      <c r="CE91" s="42">
        <f>SUM(CE88:CE90)</f>
        <v>148.1</v>
      </c>
      <c r="CF91" s="42">
        <f>SUM(CF88:CF90)</f>
        <v>12.2</v>
      </c>
      <c r="CG91" s="42"/>
      <c r="CH91" s="42">
        <f>CH88</f>
        <v>6026.1</v>
      </c>
      <c r="CI91" s="42">
        <f>CI88</f>
        <v>387.3</v>
      </c>
      <c r="CJ91" s="42">
        <f t="shared" si="52"/>
        <v>6573.700000000001</v>
      </c>
      <c r="CK91" s="54">
        <f t="shared" si="50"/>
        <v>8063.600000000001</v>
      </c>
    </row>
    <row r="92" spans="1:89" ht="12.75" customHeight="1">
      <c r="A92" s="21"/>
      <c r="B92" s="24"/>
      <c r="C92" s="30" t="s">
        <v>75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60.1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0.1</v>
      </c>
      <c r="AB92" s="40">
        <v>0</v>
      </c>
      <c r="AC92" s="40">
        <v>70.4</v>
      </c>
      <c r="AD92" s="40">
        <v>0</v>
      </c>
      <c r="AE92" s="40">
        <v>0</v>
      </c>
      <c r="AF92" s="40">
        <v>242</v>
      </c>
      <c r="AG92" s="40">
        <v>0</v>
      </c>
      <c r="AH92" s="40">
        <v>275.2</v>
      </c>
      <c r="AI92" s="40">
        <v>21.9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0</v>
      </c>
      <c r="AR92" s="40">
        <v>0</v>
      </c>
      <c r="AS92" s="40">
        <v>0</v>
      </c>
      <c r="AT92" s="40">
        <v>0</v>
      </c>
      <c r="AU92" s="40">
        <v>0</v>
      </c>
      <c r="AV92" s="40">
        <v>0</v>
      </c>
      <c r="AW92" s="40">
        <v>0</v>
      </c>
      <c r="AX92" s="40">
        <v>0</v>
      </c>
      <c r="AY92" s="40">
        <v>0</v>
      </c>
      <c r="AZ92" s="40">
        <v>0</v>
      </c>
      <c r="BA92" s="40">
        <v>0</v>
      </c>
      <c r="BB92" s="40">
        <v>0</v>
      </c>
      <c r="BC92" s="40">
        <v>0</v>
      </c>
      <c r="BD92" s="40">
        <v>0</v>
      </c>
      <c r="BE92" s="40">
        <v>0.1</v>
      </c>
      <c r="BF92" s="40">
        <v>656.7</v>
      </c>
      <c r="BG92" s="40">
        <v>0</v>
      </c>
      <c r="BH92" s="40">
        <v>0</v>
      </c>
      <c r="BI92" s="40">
        <v>1</v>
      </c>
      <c r="BJ92" s="40">
        <v>0</v>
      </c>
      <c r="BK92" s="40">
        <v>0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>
        <v>0</v>
      </c>
      <c r="BX92" s="40">
        <v>0</v>
      </c>
      <c r="BY92" s="40">
        <v>0</v>
      </c>
      <c r="BZ92" s="40">
        <v>0</v>
      </c>
      <c r="CA92" s="40">
        <f t="shared" si="51"/>
        <v>1327.5</v>
      </c>
      <c r="CB92" s="6"/>
      <c r="CC92" s="40">
        <v>4.6</v>
      </c>
      <c r="CD92" s="40">
        <v>0</v>
      </c>
      <c r="CE92" s="40">
        <v>423.6</v>
      </c>
      <c r="CF92" s="40">
        <v>-94.7</v>
      </c>
      <c r="CG92" s="40"/>
      <c r="CH92" s="40">
        <v>3321</v>
      </c>
      <c r="CI92" s="40">
        <v>1303.3</v>
      </c>
      <c r="CJ92" s="40">
        <f t="shared" si="52"/>
        <v>4957.8</v>
      </c>
      <c r="CK92" s="52">
        <f t="shared" si="50"/>
        <v>6285.3</v>
      </c>
    </row>
    <row r="93" spans="1:89" ht="12.75" customHeight="1">
      <c r="A93" s="22">
        <v>23</v>
      </c>
      <c r="B93" s="25" t="s">
        <v>22</v>
      </c>
      <c r="C93" s="31" t="s">
        <v>76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1456.8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0.7</v>
      </c>
      <c r="AB93" s="41">
        <v>2.3</v>
      </c>
      <c r="AC93" s="41">
        <v>31.7</v>
      </c>
      <c r="AD93" s="41">
        <v>0</v>
      </c>
      <c r="AE93" s="41">
        <v>0</v>
      </c>
      <c r="AF93" s="41">
        <v>363</v>
      </c>
      <c r="AG93" s="41">
        <v>210.1</v>
      </c>
      <c r="AH93" s="41">
        <v>566.3</v>
      </c>
      <c r="AI93" s="41">
        <v>51.2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8.8</v>
      </c>
      <c r="BB93" s="41">
        <v>0</v>
      </c>
      <c r="BC93" s="41">
        <v>0</v>
      </c>
      <c r="BD93" s="41">
        <v>0</v>
      </c>
      <c r="BE93" s="41">
        <v>0.2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f t="shared" si="51"/>
        <v>2691.0999999999995</v>
      </c>
      <c r="CB93" s="6"/>
      <c r="CC93" s="41">
        <v>7.5</v>
      </c>
      <c r="CD93" s="41">
        <v>0</v>
      </c>
      <c r="CE93" s="41">
        <v>260.2</v>
      </c>
      <c r="CF93" s="41">
        <v>0</v>
      </c>
      <c r="CG93" s="41"/>
      <c r="CH93" s="41">
        <v>0</v>
      </c>
      <c r="CI93" s="41">
        <v>0</v>
      </c>
      <c r="CJ93" s="41">
        <f t="shared" si="52"/>
        <v>267.7</v>
      </c>
      <c r="CK93" s="53">
        <f t="shared" si="50"/>
        <v>2958.7999999999993</v>
      </c>
    </row>
    <row r="94" spans="1:89" ht="12.75" customHeight="1">
      <c r="A94" s="22"/>
      <c r="B94" s="25"/>
      <c r="C94" s="31" t="s">
        <v>77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193.5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  <c r="AU94" s="41">
        <v>0</v>
      </c>
      <c r="AV94" s="41">
        <v>0</v>
      </c>
      <c r="AW94" s="41">
        <v>0</v>
      </c>
      <c r="AX94" s="41">
        <v>0</v>
      </c>
      <c r="AY94" s="41">
        <v>0</v>
      </c>
      <c r="AZ94" s="41">
        <v>0</v>
      </c>
      <c r="BA94" s="41">
        <v>0</v>
      </c>
      <c r="BB94" s="41">
        <v>0</v>
      </c>
      <c r="BC94" s="41">
        <v>0</v>
      </c>
      <c r="BD94" s="41">
        <v>0</v>
      </c>
      <c r="BE94" s="41">
        <v>0.4</v>
      </c>
      <c r="BF94" s="41">
        <v>0</v>
      </c>
      <c r="BG94" s="41">
        <v>0</v>
      </c>
      <c r="BH94" s="41">
        <v>0</v>
      </c>
      <c r="BI94" s="41">
        <v>0</v>
      </c>
      <c r="BJ94" s="41">
        <v>0</v>
      </c>
      <c r="BK94" s="41">
        <v>0</v>
      </c>
      <c r="BL94" s="41">
        <v>0</v>
      </c>
      <c r="BM94" s="41">
        <v>0</v>
      </c>
      <c r="BN94" s="41">
        <v>0</v>
      </c>
      <c r="BO94" s="41">
        <v>0</v>
      </c>
      <c r="BP94" s="41">
        <v>0</v>
      </c>
      <c r="BQ94" s="41">
        <v>0</v>
      </c>
      <c r="BR94" s="41">
        <v>0</v>
      </c>
      <c r="BS94" s="41">
        <v>0</v>
      </c>
      <c r="BT94" s="41">
        <v>0</v>
      </c>
      <c r="BU94" s="41">
        <v>0</v>
      </c>
      <c r="BV94" s="41">
        <v>0</v>
      </c>
      <c r="BW94" s="41">
        <v>0</v>
      </c>
      <c r="BX94" s="41">
        <v>0</v>
      </c>
      <c r="BY94" s="41">
        <v>0</v>
      </c>
      <c r="BZ94" s="41">
        <v>0</v>
      </c>
      <c r="CA94" s="41">
        <f t="shared" si="51"/>
        <v>193.9</v>
      </c>
      <c r="CB94" s="6"/>
      <c r="CC94" s="41">
        <v>0</v>
      </c>
      <c r="CD94" s="41">
        <v>0</v>
      </c>
      <c r="CE94" s="41">
        <v>12.7</v>
      </c>
      <c r="CF94" s="41">
        <v>0</v>
      </c>
      <c r="CG94" s="41"/>
      <c r="CH94" s="41">
        <v>0</v>
      </c>
      <c r="CI94" s="41">
        <v>0</v>
      </c>
      <c r="CJ94" s="41">
        <f t="shared" si="52"/>
        <v>12.7</v>
      </c>
      <c r="CK94" s="53">
        <f t="shared" si="50"/>
        <v>206.6</v>
      </c>
    </row>
    <row r="95" spans="1:89" ht="12.75" customHeight="1">
      <c r="A95" s="23"/>
      <c r="B95" s="26"/>
      <c r="C95" s="32" t="s">
        <v>78</v>
      </c>
      <c r="D95" s="47">
        <f aca="true" t="shared" si="71" ref="D95:AI95">SUM(D92:D94)</f>
        <v>0</v>
      </c>
      <c r="E95" s="42">
        <f t="shared" si="71"/>
        <v>0</v>
      </c>
      <c r="F95" s="42">
        <f t="shared" si="71"/>
        <v>0</v>
      </c>
      <c r="G95" s="42">
        <f t="shared" si="71"/>
        <v>0</v>
      </c>
      <c r="H95" s="42">
        <f t="shared" si="71"/>
        <v>0</v>
      </c>
      <c r="I95" s="42">
        <f t="shared" si="71"/>
        <v>0</v>
      </c>
      <c r="J95" s="42">
        <f t="shared" si="71"/>
        <v>0</v>
      </c>
      <c r="K95" s="42">
        <f t="shared" si="71"/>
        <v>0</v>
      </c>
      <c r="L95" s="42">
        <f t="shared" si="71"/>
        <v>0</v>
      </c>
      <c r="M95" s="42">
        <f t="shared" si="71"/>
        <v>0</v>
      </c>
      <c r="N95" s="42">
        <f t="shared" si="71"/>
        <v>0</v>
      </c>
      <c r="O95" s="42">
        <f t="shared" si="71"/>
        <v>1710.3999999999999</v>
      </c>
      <c r="P95" s="42">
        <f t="shared" si="71"/>
        <v>0</v>
      </c>
      <c r="Q95" s="42">
        <f t="shared" si="71"/>
        <v>0</v>
      </c>
      <c r="R95" s="42">
        <f t="shared" si="71"/>
        <v>0</v>
      </c>
      <c r="S95" s="42">
        <f t="shared" si="71"/>
        <v>0</v>
      </c>
      <c r="T95" s="42">
        <f t="shared" si="71"/>
        <v>0</v>
      </c>
      <c r="U95" s="42">
        <f t="shared" si="71"/>
        <v>0</v>
      </c>
      <c r="V95" s="42">
        <f t="shared" si="71"/>
        <v>0</v>
      </c>
      <c r="W95" s="42">
        <f t="shared" si="71"/>
        <v>0</v>
      </c>
      <c r="X95" s="42">
        <f t="shared" si="71"/>
        <v>0</v>
      </c>
      <c r="Y95" s="42">
        <f t="shared" si="71"/>
        <v>0</v>
      </c>
      <c r="Z95" s="42">
        <f t="shared" si="71"/>
        <v>0</v>
      </c>
      <c r="AA95" s="42">
        <f t="shared" si="71"/>
        <v>0.7999999999999999</v>
      </c>
      <c r="AB95" s="42">
        <f t="shared" si="71"/>
        <v>2.3</v>
      </c>
      <c r="AC95" s="42">
        <f t="shared" si="71"/>
        <v>102.10000000000001</v>
      </c>
      <c r="AD95" s="42">
        <f t="shared" si="71"/>
        <v>0</v>
      </c>
      <c r="AE95" s="42">
        <f t="shared" si="71"/>
        <v>0</v>
      </c>
      <c r="AF95" s="42">
        <f t="shared" si="71"/>
        <v>605</v>
      </c>
      <c r="AG95" s="42">
        <f t="shared" si="71"/>
        <v>210.1</v>
      </c>
      <c r="AH95" s="42">
        <f t="shared" si="71"/>
        <v>841.5</v>
      </c>
      <c r="AI95" s="42">
        <f t="shared" si="71"/>
        <v>73.1</v>
      </c>
      <c r="AJ95" s="42">
        <f aca="true" t="shared" si="72" ref="AJ95:BO95">SUM(AJ92:AJ94)</f>
        <v>0</v>
      </c>
      <c r="AK95" s="42">
        <f t="shared" si="72"/>
        <v>0</v>
      </c>
      <c r="AL95" s="42">
        <f t="shared" si="72"/>
        <v>0</v>
      </c>
      <c r="AM95" s="42">
        <f t="shared" si="72"/>
        <v>0</v>
      </c>
      <c r="AN95" s="42">
        <f t="shared" si="72"/>
        <v>0</v>
      </c>
      <c r="AO95" s="42">
        <f t="shared" si="72"/>
        <v>0</v>
      </c>
      <c r="AP95" s="42">
        <f t="shared" si="72"/>
        <v>0</v>
      </c>
      <c r="AQ95" s="42">
        <f t="shared" si="72"/>
        <v>0</v>
      </c>
      <c r="AR95" s="42">
        <f t="shared" si="72"/>
        <v>0</v>
      </c>
      <c r="AS95" s="42">
        <f t="shared" si="72"/>
        <v>0</v>
      </c>
      <c r="AT95" s="42">
        <f t="shared" si="72"/>
        <v>0</v>
      </c>
      <c r="AU95" s="42">
        <f t="shared" si="72"/>
        <v>0</v>
      </c>
      <c r="AV95" s="42">
        <f t="shared" si="72"/>
        <v>0</v>
      </c>
      <c r="AW95" s="42">
        <f t="shared" si="72"/>
        <v>0</v>
      </c>
      <c r="AX95" s="42">
        <f t="shared" si="72"/>
        <v>0</v>
      </c>
      <c r="AY95" s="42">
        <f t="shared" si="72"/>
        <v>0</v>
      </c>
      <c r="AZ95" s="42">
        <f t="shared" si="72"/>
        <v>0</v>
      </c>
      <c r="BA95" s="42">
        <f t="shared" si="72"/>
        <v>8.8</v>
      </c>
      <c r="BB95" s="42">
        <f t="shared" si="72"/>
        <v>0</v>
      </c>
      <c r="BC95" s="42">
        <f t="shared" si="72"/>
        <v>0</v>
      </c>
      <c r="BD95" s="42">
        <f t="shared" si="72"/>
        <v>0</v>
      </c>
      <c r="BE95" s="42">
        <f t="shared" si="72"/>
        <v>0.7000000000000001</v>
      </c>
      <c r="BF95" s="42">
        <f t="shared" si="72"/>
        <v>656.7</v>
      </c>
      <c r="BG95" s="42">
        <f t="shared" si="72"/>
        <v>0</v>
      </c>
      <c r="BH95" s="42">
        <f t="shared" si="72"/>
        <v>0</v>
      </c>
      <c r="BI95" s="42">
        <f t="shared" si="72"/>
        <v>1</v>
      </c>
      <c r="BJ95" s="42">
        <f t="shared" si="72"/>
        <v>0</v>
      </c>
      <c r="BK95" s="42">
        <f t="shared" si="72"/>
        <v>0</v>
      </c>
      <c r="BL95" s="42">
        <f t="shared" si="72"/>
        <v>0</v>
      </c>
      <c r="BM95" s="42">
        <f t="shared" si="72"/>
        <v>0</v>
      </c>
      <c r="BN95" s="42">
        <f t="shared" si="72"/>
        <v>0</v>
      </c>
      <c r="BO95" s="42">
        <f t="shared" si="72"/>
        <v>0</v>
      </c>
      <c r="BP95" s="42">
        <f aca="true" t="shared" si="73" ref="BP95:BZ95">SUM(BP92:BP94)</f>
        <v>0</v>
      </c>
      <c r="BQ95" s="42">
        <f t="shared" si="73"/>
        <v>0</v>
      </c>
      <c r="BR95" s="42">
        <f t="shared" si="73"/>
        <v>0</v>
      </c>
      <c r="BS95" s="42">
        <f t="shared" si="73"/>
        <v>0</v>
      </c>
      <c r="BT95" s="42">
        <f t="shared" si="73"/>
        <v>0</v>
      </c>
      <c r="BU95" s="42">
        <f t="shared" si="73"/>
        <v>0</v>
      </c>
      <c r="BV95" s="42">
        <f t="shared" si="73"/>
        <v>0</v>
      </c>
      <c r="BW95" s="42">
        <f t="shared" si="73"/>
        <v>0</v>
      </c>
      <c r="BX95" s="42">
        <f t="shared" si="73"/>
        <v>0</v>
      </c>
      <c r="BY95" s="42">
        <f t="shared" si="73"/>
        <v>0</v>
      </c>
      <c r="BZ95" s="42">
        <f t="shared" si="73"/>
        <v>0</v>
      </c>
      <c r="CA95" s="42">
        <f t="shared" si="51"/>
        <v>4212.499999999999</v>
      </c>
      <c r="CB95" s="8"/>
      <c r="CC95" s="42">
        <f>SUM(CC92:CC94)</f>
        <v>12.1</v>
      </c>
      <c r="CD95" s="42">
        <f>SUM(CD92:CD94)</f>
        <v>0</v>
      </c>
      <c r="CE95" s="42">
        <f>SUM(CE92:CE94)</f>
        <v>696.5</v>
      </c>
      <c r="CF95" s="42">
        <f>SUM(CF92:CF94)</f>
        <v>-94.7</v>
      </c>
      <c r="CG95" s="42"/>
      <c r="CH95" s="42">
        <f>CH92</f>
        <v>3321</v>
      </c>
      <c r="CI95" s="42">
        <f>CI92</f>
        <v>1303.3</v>
      </c>
      <c r="CJ95" s="42">
        <f t="shared" si="52"/>
        <v>5238.2</v>
      </c>
      <c r="CK95" s="54">
        <f t="shared" si="50"/>
        <v>9450.699999999999</v>
      </c>
    </row>
    <row r="96" spans="1:89" ht="12.75" customHeight="1">
      <c r="A96" s="21"/>
      <c r="B96" s="24"/>
      <c r="C96" s="30" t="s">
        <v>75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2.3</v>
      </c>
      <c r="S96" s="40">
        <v>0.2</v>
      </c>
      <c r="T96" s="40">
        <v>0</v>
      </c>
      <c r="U96" s="40">
        <v>0</v>
      </c>
      <c r="V96" s="40">
        <v>0</v>
      </c>
      <c r="W96" s="40">
        <v>0</v>
      </c>
      <c r="X96" s="40">
        <v>7.3</v>
      </c>
      <c r="Y96" s="40">
        <v>1.1</v>
      </c>
      <c r="Z96" s="40">
        <v>16.9</v>
      </c>
      <c r="AA96" s="40">
        <v>4.8</v>
      </c>
      <c r="AB96" s="40">
        <v>7.9</v>
      </c>
      <c r="AC96" s="40">
        <v>23.9</v>
      </c>
      <c r="AD96" s="40">
        <v>0</v>
      </c>
      <c r="AE96" s="40">
        <v>0</v>
      </c>
      <c r="AF96" s="40">
        <v>32</v>
      </c>
      <c r="AG96" s="40">
        <v>0</v>
      </c>
      <c r="AH96" s="40">
        <v>307.9</v>
      </c>
      <c r="AI96" s="40">
        <v>34.1</v>
      </c>
      <c r="AJ96" s="40">
        <v>0</v>
      </c>
      <c r="AK96" s="40">
        <v>0</v>
      </c>
      <c r="AL96" s="40">
        <v>46.1</v>
      </c>
      <c r="AM96" s="40">
        <v>318.8</v>
      </c>
      <c r="AN96" s="40">
        <v>0</v>
      </c>
      <c r="AO96" s="40">
        <v>0</v>
      </c>
      <c r="AP96" s="40">
        <v>4.4</v>
      </c>
      <c r="AQ96" s="40">
        <v>0</v>
      </c>
      <c r="AR96" s="40">
        <v>0</v>
      </c>
      <c r="AS96" s="40">
        <v>0</v>
      </c>
      <c r="AT96" s="40">
        <v>0</v>
      </c>
      <c r="AU96" s="40">
        <v>0</v>
      </c>
      <c r="AV96" s="40">
        <v>0</v>
      </c>
      <c r="AW96" s="40">
        <v>0</v>
      </c>
      <c r="AX96" s="40">
        <v>31.1</v>
      </c>
      <c r="AY96" s="40">
        <v>0.5</v>
      </c>
      <c r="AZ96" s="40">
        <v>19.3</v>
      </c>
      <c r="BA96" s="40">
        <v>2.2</v>
      </c>
      <c r="BB96" s="40">
        <v>0</v>
      </c>
      <c r="BC96" s="40">
        <v>0</v>
      </c>
      <c r="BD96" s="40">
        <v>0</v>
      </c>
      <c r="BE96" s="40">
        <v>0</v>
      </c>
      <c r="BF96" s="40">
        <v>141.5</v>
      </c>
      <c r="BG96" s="40">
        <v>0</v>
      </c>
      <c r="BH96" s="40">
        <v>0</v>
      </c>
      <c r="BI96" s="40">
        <v>0</v>
      </c>
      <c r="BJ96" s="40">
        <v>0</v>
      </c>
      <c r="BK96" s="40">
        <v>0</v>
      </c>
      <c r="BL96" s="40">
        <v>0</v>
      </c>
      <c r="BM96" s="40">
        <v>0</v>
      </c>
      <c r="BN96" s="40">
        <v>0</v>
      </c>
      <c r="BO96" s="40">
        <v>0</v>
      </c>
      <c r="BP96" s="40">
        <v>0</v>
      </c>
      <c r="BQ96" s="40">
        <v>0</v>
      </c>
      <c r="BR96" s="40">
        <v>0</v>
      </c>
      <c r="BS96" s="40">
        <v>0</v>
      </c>
      <c r="BT96" s="40">
        <v>0</v>
      </c>
      <c r="BU96" s="40">
        <v>0</v>
      </c>
      <c r="BV96" s="40">
        <v>0</v>
      </c>
      <c r="BW96" s="40">
        <v>0</v>
      </c>
      <c r="BX96" s="40">
        <v>0</v>
      </c>
      <c r="BY96" s="40">
        <v>0</v>
      </c>
      <c r="BZ96" s="40">
        <v>5.4</v>
      </c>
      <c r="CA96" s="40">
        <f t="shared" si="51"/>
        <v>1007.6999999999999</v>
      </c>
      <c r="CB96" s="6"/>
      <c r="CC96" s="40">
        <v>78.9</v>
      </c>
      <c r="CD96" s="40">
        <v>0</v>
      </c>
      <c r="CE96" s="40">
        <v>72.9</v>
      </c>
      <c r="CF96" s="40">
        <v>-48.6</v>
      </c>
      <c r="CG96" s="40"/>
      <c r="CH96" s="40">
        <v>8070</v>
      </c>
      <c r="CI96" s="40">
        <v>1162.7</v>
      </c>
      <c r="CJ96" s="40">
        <f t="shared" si="52"/>
        <v>9335.9</v>
      </c>
      <c r="CK96" s="52">
        <f t="shared" si="50"/>
        <v>10343.6</v>
      </c>
    </row>
    <row r="97" spans="1:89" ht="12.75" customHeight="1">
      <c r="A97" s="22">
        <v>24</v>
      </c>
      <c r="B97" s="25" t="s">
        <v>23</v>
      </c>
      <c r="C97" s="31" t="s">
        <v>76</v>
      </c>
      <c r="D97" s="41">
        <v>62.6</v>
      </c>
      <c r="E97" s="41">
        <v>22.4</v>
      </c>
      <c r="F97" s="41">
        <v>1.5</v>
      </c>
      <c r="G97" s="41">
        <v>1.8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22.1</v>
      </c>
      <c r="P97" s="41">
        <v>105.3</v>
      </c>
      <c r="Q97" s="41">
        <v>0</v>
      </c>
      <c r="R97" s="41">
        <v>1.5</v>
      </c>
      <c r="S97" s="41">
        <v>4.6</v>
      </c>
      <c r="T97" s="41">
        <v>2.6</v>
      </c>
      <c r="U97" s="41">
        <v>9.8</v>
      </c>
      <c r="V97" s="41">
        <v>0</v>
      </c>
      <c r="W97" s="41">
        <v>0</v>
      </c>
      <c r="X97" s="41">
        <v>43.3</v>
      </c>
      <c r="Y97" s="41">
        <v>4.9</v>
      </c>
      <c r="Z97" s="41">
        <v>0.6</v>
      </c>
      <c r="AA97" s="41">
        <v>23.9</v>
      </c>
      <c r="AB97" s="41">
        <v>41.1</v>
      </c>
      <c r="AC97" s="41">
        <v>182.7</v>
      </c>
      <c r="AD97" s="41">
        <v>0</v>
      </c>
      <c r="AE97" s="41">
        <v>5.4</v>
      </c>
      <c r="AF97" s="41">
        <v>53.7</v>
      </c>
      <c r="AG97" s="41">
        <v>0</v>
      </c>
      <c r="AH97" s="41">
        <v>339.4</v>
      </c>
      <c r="AI97" s="41">
        <v>79.5</v>
      </c>
      <c r="AJ97" s="41">
        <v>0</v>
      </c>
      <c r="AK97" s="41">
        <v>166.8</v>
      </c>
      <c r="AL97" s="41">
        <v>24.7</v>
      </c>
      <c r="AM97" s="41">
        <v>750.9</v>
      </c>
      <c r="AN97" s="41">
        <v>0</v>
      </c>
      <c r="AO97" s="41">
        <v>0</v>
      </c>
      <c r="AP97" s="41">
        <v>17.7</v>
      </c>
      <c r="AQ97" s="41">
        <v>25.1</v>
      </c>
      <c r="AR97" s="41">
        <v>304.4</v>
      </c>
      <c r="AS97" s="41">
        <v>0</v>
      </c>
      <c r="AT97" s="41">
        <v>0</v>
      </c>
      <c r="AU97" s="41">
        <v>0.4</v>
      </c>
      <c r="AV97" s="41">
        <v>0</v>
      </c>
      <c r="AW97" s="41">
        <v>2.3</v>
      </c>
      <c r="AX97" s="41">
        <v>12.1</v>
      </c>
      <c r="AY97" s="41">
        <v>0</v>
      </c>
      <c r="AZ97" s="41">
        <v>94.1</v>
      </c>
      <c r="BA97" s="41">
        <v>3.5</v>
      </c>
      <c r="BB97" s="41">
        <v>0</v>
      </c>
      <c r="BC97" s="41">
        <v>0</v>
      </c>
      <c r="BD97" s="41">
        <v>7.3</v>
      </c>
      <c r="BE97" s="41">
        <v>0</v>
      </c>
      <c r="BF97" s="41">
        <v>1273.4</v>
      </c>
      <c r="BG97" s="41">
        <v>28</v>
      </c>
      <c r="BH97" s="41">
        <v>19.4</v>
      </c>
      <c r="BI97" s="41">
        <v>180.3</v>
      </c>
      <c r="BJ97" s="41">
        <v>8.3</v>
      </c>
      <c r="BK97" s="41">
        <v>0.6</v>
      </c>
      <c r="BL97" s="41">
        <v>0</v>
      </c>
      <c r="BM97" s="41">
        <v>2</v>
      </c>
      <c r="BN97" s="41">
        <v>10.4</v>
      </c>
      <c r="BO97" s="41">
        <v>0</v>
      </c>
      <c r="BP97" s="41">
        <v>0</v>
      </c>
      <c r="BQ97" s="41">
        <v>0.6</v>
      </c>
      <c r="BR97" s="41">
        <v>3</v>
      </c>
      <c r="BS97" s="41">
        <v>18.4</v>
      </c>
      <c r="BT97" s="41">
        <v>0</v>
      </c>
      <c r="BU97" s="41">
        <v>2.3</v>
      </c>
      <c r="BV97" s="41">
        <v>8.5</v>
      </c>
      <c r="BW97" s="41">
        <v>0</v>
      </c>
      <c r="BX97" s="41">
        <v>11.3</v>
      </c>
      <c r="BY97" s="41">
        <v>0.1</v>
      </c>
      <c r="BZ97" s="41">
        <v>0</v>
      </c>
      <c r="CA97" s="41">
        <f t="shared" si="51"/>
        <v>3984.600000000001</v>
      </c>
      <c r="CB97" s="6"/>
      <c r="CC97" s="41">
        <v>480</v>
      </c>
      <c r="CD97" s="41">
        <v>0</v>
      </c>
      <c r="CE97" s="41">
        <v>291.7</v>
      </c>
      <c r="CF97" s="41">
        <v>0</v>
      </c>
      <c r="CG97" s="41"/>
      <c r="CH97" s="41">
        <v>0</v>
      </c>
      <c r="CI97" s="41">
        <v>0</v>
      </c>
      <c r="CJ97" s="41">
        <f t="shared" si="52"/>
        <v>771.7</v>
      </c>
      <c r="CK97" s="53">
        <f t="shared" si="50"/>
        <v>4756.300000000001</v>
      </c>
    </row>
    <row r="98" spans="1:89" ht="12.75" customHeight="1">
      <c r="A98" s="22"/>
      <c r="B98" s="25"/>
      <c r="C98" s="31" t="s">
        <v>77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0.2</v>
      </c>
      <c r="AD98" s="41">
        <v>0</v>
      </c>
      <c r="AE98" s="41">
        <v>5.3</v>
      </c>
      <c r="AF98" s="41">
        <v>0</v>
      </c>
      <c r="AG98" s="41">
        <v>0</v>
      </c>
      <c r="AH98" s="41">
        <v>194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2.3</v>
      </c>
      <c r="BA98" s="41">
        <v>0</v>
      </c>
      <c r="BB98" s="41">
        <v>0</v>
      </c>
      <c r="BC98" s="41">
        <v>0</v>
      </c>
      <c r="BD98" s="41">
        <v>0</v>
      </c>
      <c r="BE98" s="41">
        <v>4</v>
      </c>
      <c r="BF98" s="41">
        <v>0</v>
      </c>
      <c r="BG98" s="41">
        <v>0</v>
      </c>
      <c r="BH98" s="41">
        <v>0</v>
      </c>
      <c r="BI98" s="41">
        <v>0</v>
      </c>
      <c r="BJ98" s="41">
        <v>0</v>
      </c>
      <c r="BK98" s="41">
        <v>0</v>
      </c>
      <c r="BL98" s="41">
        <v>0</v>
      </c>
      <c r="BM98" s="41">
        <v>0</v>
      </c>
      <c r="BN98" s="41">
        <v>0</v>
      </c>
      <c r="BO98" s="41">
        <v>0</v>
      </c>
      <c r="BP98" s="41">
        <v>0</v>
      </c>
      <c r="BQ98" s="41">
        <v>0</v>
      </c>
      <c r="BR98" s="41">
        <v>0</v>
      </c>
      <c r="BS98" s="41">
        <v>0</v>
      </c>
      <c r="BT98" s="41">
        <v>0</v>
      </c>
      <c r="BU98" s="41">
        <v>0</v>
      </c>
      <c r="BV98" s="41">
        <v>0</v>
      </c>
      <c r="BW98" s="41">
        <v>0</v>
      </c>
      <c r="BX98" s="41">
        <v>0</v>
      </c>
      <c r="BY98" s="41">
        <v>0</v>
      </c>
      <c r="BZ98" s="41">
        <v>0</v>
      </c>
      <c r="CA98" s="41">
        <f t="shared" si="51"/>
        <v>205.8</v>
      </c>
      <c r="CB98" s="6"/>
      <c r="CC98" s="41">
        <v>212.7</v>
      </c>
      <c r="CD98" s="41">
        <v>0</v>
      </c>
      <c r="CE98" s="41">
        <v>3.7</v>
      </c>
      <c r="CF98" s="41">
        <v>0</v>
      </c>
      <c r="CG98" s="41"/>
      <c r="CH98" s="41">
        <v>0</v>
      </c>
      <c r="CI98" s="41">
        <v>0</v>
      </c>
      <c r="CJ98" s="41">
        <f t="shared" si="52"/>
        <v>216.39999999999998</v>
      </c>
      <c r="CK98" s="53">
        <f t="shared" si="50"/>
        <v>422.2</v>
      </c>
    </row>
    <row r="99" spans="1:89" ht="12.75" customHeight="1">
      <c r="A99" s="23"/>
      <c r="B99" s="26"/>
      <c r="C99" s="32" t="s">
        <v>78</v>
      </c>
      <c r="D99" s="47">
        <f aca="true" t="shared" si="74" ref="D99:AI99">SUM(D96:D98)</f>
        <v>62.6</v>
      </c>
      <c r="E99" s="42">
        <f t="shared" si="74"/>
        <v>22.4</v>
      </c>
      <c r="F99" s="42">
        <f t="shared" si="74"/>
        <v>1.5</v>
      </c>
      <c r="G99" s="42">
        <f t="shared" si="74"/>
        <v>1.8</v>
      </c>
      <c r="H99" s="42">
        <f t="shared" si="74"/>
        <v>0</v>
      </c>
      <c r="I99" s="42">
        <f t="shared" si="74"/>
        <v>0</v>
      </c>
      <c r="J99" s="42">
        <f t="shared" si="74"/>
        <v>0</v>
      </c>
      <c r="K99" s="42">
        <f t="shared" si="74"/>
        <v>0</v>
      </c>
      <c r="L99" s="42">
        <f t="shared" si="74"/>
        <v>0</v>
      </c>
      <c r="M99" s="42">
        <f t="shared" si="74"/>
        <v>0</v>
      </c>
      <c r="N99" s="42">
        <f t="shared" si="74"/>
        <v>0</v>
      </c>
      <c r="O99" s="42">
        <f t="shared" si="74"/>
        <v>22.1</v>
      </c>
      <c r="P99" s="42">
        <f t="shared" si="74"/>
        <v>105.3</v>
      </c>
      <c r="Q99" s="42">
        <f t="shared" si="74"/>
        <v>0</v>
      </c>
      <c r="R99" s="42">
        <f t="shared" si="74"/>
        <v>3.8</v>
      </c>
      <c r="S99" s="42">
        <f t="shared" si="74"/>
        <v>4.8</v>
      </c>
      <c r="T99" s="42">
        <f t="shared" si="74"/>
        <v>2.6</v>
      </c>
      <c r="U99" s="42">
        <f t="shared" si="74"/>
        <v>9.8</v>
      </c>
      <c r="V99" s="42">
        <f t="shared" si="74"/>
        <v>0</v>
      </c>
      <c r="W99" s="42">
        <f t="shared" si="74"/>
        <v>0</v>
      </c>
      <c r="X99" s="42">
        <f t="shared" si="74"/>
        <v>50.599999999999994</v>
      </c>
      <c r="Y99" s="42">
        <f t="shared" si="74"/>
        <v>6</v>
      </c>
      <c r="Z99" s="42">
        <f t="shared" si="74"/>
        <v>17.5</v>
      </c>
      <c r="AA99" s="42">
        <f t="shared" si="74"/>
        <v>28.7</v>
      </c>
      <c r="AB99" s="42">
        <f t="shared" si="74"/>
        <v>49</v>
      </c>
      <c r="AC99" s="42">
        <f t="shared" si="74"/>
        <v>206.79999999999998</v>
      </c>
      <c r="AD99" s="42">
        <f t="shared" si="74"/>
        <v>0</v>
      </c>
      <c r="AE99" s="42">
        <f t="shared" si="74"/>
        <v>10.7</v>
      </c>
      <c r="AF99" s="42">
        <f t="shared" si="74"/>
        <v>85.7</v>
      </c>
      <c r="AG99" s="42">
        <f t="shared" si="74"/>
        <v>0</v>
      </c>
      <c r="AH99" s="42">
        <f t="shared" si="74"/>
        <v>841.3</v>
      </c>
      <c r="AI99" s="42">
        <f t="shared" si="74"/>
        <v>113.6</v>
      </c>
      <c r="AJ99" s="42">
        <f aca="true" t="shared" si="75" ref="AJ99:BO99">SUM(AJ96:AJ98)</f>
        <v>0</v>
      </c>
      <c r="AK99" s="42">
        <f t="shared" si="75"/>
        <v>166.8</v>
      </c>
      <c r="AL99" s="42">
        <f t="shared" si="75"/>
        <v>70.8</v>
      </c>
      <c r="AM99" s="42">
        <f t="shared" si="75"/>
        <v>1069.7</v>
      </c>
      <c r="AN99" s="42">
        <f t="shared" si="75"/>
        <v>0</v>
      </c>
      <c r="AO99" s="42">
        <f t="shared" si="75"/>
        <v>0</v>
      </c>
      <c r="AP99" s="42">
        <f t="shared" si="75"/>
        <v>22.1</v>
      </c>
      <c r="AQ99" s="42">
        <f t="shared" si="75"/>
        <v>25.1</v>
      </c>
      <c r="AR99" s="42">
        <f t="shared" si="75"/>
        <v>304.4</v>
      </c>
      <c r="AS99" s="42">
        <f t="shared" si="75"/>
        <v>0</v>
      </c>
      <c r="AT99" s="42">
        <f t="shared" si="75"/>
        <v>0</v>
      </c>
      <c r="AU99" s="42">
        <f t="shared" si="75"/>
        <v>0.4</v>
      </c>
      <c r="AV99" s="42">
        <f t="shared" si="75"/>
        <v>0</v>
      </c>
      <c r="AW99" s="42">
        <f t="shared" si="75"/>
        <v>2.3</v>
      </c>
      <c r="AX99" s="42">
        <f t="shared" si="75"/>
        <v>43.2</v>
      </c>
      <c r="AY99" s="42">
        <f t="shared" si="75"/>
        <v>0.5</v>
      </c>
      <c r="AZ99" s="42">
        <f t="shared" si="75"/>
        <v>115.69999999999999</v>
      </c>
      <c r="BA99" s="42">
        <f t="shared" si="75"/>
        <v>5.7</v>
      </c>
      <c r="BB99" s="42">
        <f t="shared" si="75"/>
        <v>0</v>
      </c>
      <c r="BC99" s="42">
        <f t="shared" si="75"/>
        <v>0</v>
      </c>
      <c r="BD99" s="42">
        <f t="shared" si="75"/>
        <v>7.3</v>
      </c>
      <c r="BE99" s="42">
        <f t="shared" si="75"/>
        <v>4</v>
      </c>
      <c r="BF99" s="42">
        <f t="shared" si="75"/>
        <v>1414.9</v>
      </c>
      <c r="BG99" s="42">
        <f t="shared" si="75"/>
        <v>28</v>
      </c>
      <c r="BH99" s="42">
        <f t="shared" si="75"/>
        <v>19.4</v>
      </c>
      <c r="BI99" s="42">
        <f t="shared" si="75"/>
        <v>180.3</v>
      </c>
      <c r="BJ99" s="42">
        <f t="shared" si="75"/>
        <v>8.3</v>
      </c>
      <c r="BK99" s="42">
        <f t="shared" si="75"/>
        <v>0.6</v>
      </c>
      <c r="BL99" s="42">
        <f t="shared" si="75"/>
        <v>0</v>
      </c>
      <c r="BM99" s="42">
        <f t="shared" si="75"/>
        <v>2</v>
      </c>
      <c r="BN99" s="42">
        <f t="shared" si="75"/>
        <v>10.4</v>
      </c>
      <c r="BO99" s="42">
        <f t="shared" si="75"/>
        <v>0</v>
      </c>
      <c r="BP99" s="42">
        <f aca="true" t="shared" si="76" ref="BP99:BZ99">SUM(BP96:BP98)</f>
        <v>0</v>
      </c>
      <c r="BQ99" s="42">
        <f t="shared" si="76"/>
        <v>0.6</v>
      </c>
      <c r="BR99" s="42">
        <f t="shared" si="76"/>
        <v>3</v>
      </c>
      <c r="BS99" s="42">
        <f t="shared" si="76"/>
        <v>18.4</v>
      </c>
      <c r="BT99" s="42">
        <f t="shared" si="76"/>
        <v>0</v>
      </c>
      <c r="BU99" s="42">
        <f t="shared" si="76"/>
        <v>2.3</v>
      </c>
      <c r="BV99" s="42">
        <f t="shared" si="76"/>
        <v>8.5</v>
      </c>
      <c r="BW99" s="42">
        <f t="shared" si="76"/>
        <v>0</v>
      </c>
      <c r="BX99" s="42">
        <f t="shared" si="76"/>
        <v>11.3</v>
      </c>
      <c r="BY99" s="42">
        <f t="shared" si="76"/>
        <v>0.1</v>
      </c>
      <c r="BZ99" s="42">
        <f t="shared" si="76"/>
        <v>5.4</v>
      </c>
      <c r="CA99" s="42">
        <f t="shared" si="51"/>
        <v>5198.1</v>
      </c>
      <c r="CB99" s="8"/>
      <c r="CC99" s="42">
        <f>SUM(CC96:CC98)</f>
        <v>771.5999999999999</v>
      </c>
      <c r="CD99" s="42">
        <f>SUM(CD96:CD98)</f>
        <v>0</v>
      </c>
      <c r="CE99" s="42">
        <f>SUM(CE96:CE98)</f>
        <v>368.3</v>
      </c>
      <c r="CF99" s="42">
        <f>SUM(CF96:CF98)</f>
        <v>-48.6</v>
      </c>
      <c r="CG99" s="42"/>
      <c r="CH99" s="42">
        <f>CH96</f>
        <v>8070</v>
      </c>
      <c r="CI99" s="42">
        <f>CI96</f>
        <v>1162.7</v>
      </c>
      <c r="CJ99" s="42">
        <f t="shared" si="52"/>
        <v>10324</v>
      </c>
      <c r="CK99" s="54">
        <f t="shared" si="50"/>
        <v>15522.1</v>
      </c>
    </row>
    <row r="100" spans="1:89" ht="12.75" customHeight="1">
      <c r="A100" s="21"/>
      <c r="B100" s="24"/>
      <c r="C100" s="30" t="s">
        <v>75</v>
      </c>
      <c r="D100" s="40">
        <v>65.1</v>
      </c>
      <c r="E100" s="40">
        <v>0.9</v>
      </c>
      <c r="F100" s="40">
        <v>0</v>
      </c>
      <c r="G100" s="40">
        <v>13.1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0.4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0">
        <v>0</v>
      </c>
      <c r="AK100" s="40">
        <v>0</v>
      </c>
      <c r="AL100" s="40">
        <v>0</v>
      </c>
      <c r="AM100" s="40">
        <v>0</v>
      </c>
      <c r="AN100" s="40">
        <v>0</v>
      </c>
      <c r="AO100" s="40">
        <v>0</v>
      </c>
      <c r="AP100" s="40">
        <v>0</v>
      </c>
      <c r="AQ100" s="40">
        <v>0</v>
      </c>
      <c r="AR100" s="40">
        <v>0</v>
      </c>
      <c r="AS100" s="40">
        <v>0</v>
      </c>
      <c r="AT100" s="40">
        <v>0</v>
      </c>
      <c r="AU100" s="40">
        <v>0</v>
      </c>
      <c r="AV100" s="40">
        <v>0</v>
      </c>
      <c r="AW100" s="40">
        <v>0</v>
      </c>
      <c r="AX100" s="40">
        <v>0</v>
      </c>
      <c r="AY100" s="40">
        <v>0</v>
      </c>
      <c r="AZ100" s="40">
        <v>0</v>
      </c>
      <c r="BA100" s="40">
        <v>0</v>
      </c>
      <c r="BB100" s="40">
        <v>0</v>
      </c>
      <c r="BC100" s="40">
        <v>0</v>
      </c>
      <c r="BD100" s="40">
        <v>0</v>
      </c>
      <c r="BE100" s="40">
        <v>0</v>
      </c>
      <c r="BF100" s="40">
        <v>0</v>
      </c>
      <c r="BG100" s="40">
        <v>0</v>
      </c>
      <c r="BH100" s="40">
        <v>0</v>
      </c>
      <c r="BI100" s="40">
        <v>0</v>
      </c>
      <c r="BJ100" s="40">
        <v>0</v>
      </c>
      <c r="BK100" s="40">
        <v>0</v>
      </c>
      <c r="BL100" s="40">
        <v>0</v>
      </c>
      <c r="BM100" s="40">
        <v>0</v>
      </c>
      <c r="BN100" s="40">
        <v>0</v>
      </c>
      <c r="BO100" s="40">
        <v>0</v>
      </c>
      <c r="BP100" s="40">
        <v>0</v>
      </c>
      <c r="BQ100" s="40">
        <v>0</v>
      </c>
      <c r="BR100" s="40">
        <v>0</v>
      </c>
      <c r="BS100" s="40">
        <v>0</v>
      </c>
      <c r="BT100" s="40">
        <v>0</v>
      </c>
      <c r="BU100" s="40">
        <v>0</v>
      </c>
      <c r="BV100" s="40">
        <v>0</v>
      </c>
      <c r="BW100" s="40">
        <v>0</v>
      </c>
      <c r="BX100" s="40">
        <v>0</v>
      </c>
      <c r="BY100" s="40">
        <v>0</v>
      </c>
      <c r="BZ100" s="40">
        <v>0</v>
      </c>
      <c r="CA100" s="40">
        <f t="shared" si="51"/>
        <v>79.5</v>
      </c>
      <c r="CB100" s="6"/>
      <c r="CC100" s="40">
        <v>0</v>
      </c>
      <c r="CD100" s="40">
        <v>0</v>
      </c>
      <c r="CE100" s="40">
        <v>130.5</v>
      </c>
      <c r="CF100" s="40">
        <v>0</v>
      </c>
      <c r="CG100" s="40"/>
      <c r="CH100" s="40">
        <v>1851.7</v>
      </c>
      <c r="CI100" s="40">
        <v>437.8</v>
      </c>
      <c r="CJ100" s="40">
        <f t="shared" si="52"/>
        <v>2420</v>
      </c>
      <c r="CK100" s="52">
        <f t="shared" si="50"/>
        <v>2499.5</v>
      </c>
    </row>
    <row r="101" spans="1:89" ht="12.75" customHeight="1">
      <c r="A101" s="22">
        <v>25</v>
      </c>
      <c r="B101" s="25" t="s">
        <v>24</v>
      </c>
      <c r="C101" s="31" t="s">
        <v>76</v>
      </c>
      <c r="D101" s="41">
        <v>120.8</v>
      </c>
      <c r="E101" s="41">
        <v>3.8</v>
      </c>
      <c r="F101" s="41">
        <v>0</v>
      </c>
      <c r="G101" s="41">
        <v>13.1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0.4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0</v>
      </c>
      <c r="AX101" s="41">
        <v>0</v>
      </c>
      <c r="AY101" s="41">
        <v>0</v>
      </c>
      <c r="AZ101" s="41">
        <v>0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1">
        <v>0</v>
      </c>
      <c r="BG101" s="41">
        <v>0</v>
      </c>
      <c r="BH101" s="41">
        <v>0</v>
      </c>
      <c r="BI101" s="41">
        <v>0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0</v>
      </c>
      <c r="BS101" s="41">
        <v>0</v>
      </c>
      <c r="BT101" s="41">
        <v>0</v>
      </c>
      <c r="BU101" s="41">
        <v>0</v>
      </c>
      <c r="BV101" s="41">
        <v>0</v>
      </c>
      <c r="BW101" s="41">
        <v>0</v>
      </c>
      <c r="BX101" s="41">
        <v>0</v>
      </c>
      <c r="BY101" s="41">
        <v>0</v>
      </c>
      <c r="BZ101" s="41">
        <v>0</v>
      </c>
      <c r="CA101" s="41">
        <f t="shared" si="51"/>
        <v>138.1</v>
      </c>
      <c r="CB101" s="6"/>
      <c r="CC101" s="41">
        <v>0</v>
      </c>
      <c r="CD101" s="41">
        <v>0</v>
      </c>
      <c r="CE101" s="41">
        <v>802.5</v>
      </c>
      <c r="CF101" s="41">
        <v>0</v>
      </c>
      <c r="CG101" s="41"/>
      <c r="CH101" s="41">
        <v>0</v>
      </c>
      <c r="CI101" s="41">
        <v>0</v>
      </c>
      <c r="CJ101" s="41">
        <f t="shared" si="52"/>
        <v>802.5</v>
      </c>
      <c r="CK101" s="53">
        <f t="shared" si="50"/>
        <v>940.6</v>
      </c>
    </row>
    <row r="102" spans="1:89" ht="12.75" customHeight="1">
      <c r="A102" s="22"/>
      <c r="B102" s="25"/>
      <c r="C102" s="31" t="s">
        <v>77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0</v>
      </c>
      <c r="BE102" s="41">
        <v>0</v>
      </c>
      <c r="BF102" s="41">
        <v>0</v>
      </c>
      <c r="BG102" s="41">
        <v>0</v>
      </c>
      <c r="BH102" s="41">
        <v>0</v>
      </c>
      <c r="BI102" s="41">
        <v>0</v>
      </c>
      <c r="BJ102" s="41">
        <v>0</v>
      </c>
      <c r="BK102" s="41">
        <v>0</v>
      </c>
      <c r="BL102" s="41">
        <v>0</v>
      </c>
      <c r="BM102" s="41">
        <v>0</v>
      </c>
      <c r="BN102" s="41">
        <v>0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0</v>
      </c>
      <c r="BX102" s="41">
        <v>0</v>
      </c>
      <c r="BY102" s="41">
        <v>0</v>
      </c>
      <c r="BZ102" s="41">
        <v>0</v>
      </c>
      <c r="CA102" s="41">
        <f t="shared" si="51"/>
        <v>0</v>
      </c>
      <c r="CB102" s="6"/>
      <c r="CC102" s="41">
        <v>0</v>
      </c>
      <c r="CD102" s="41">
        <v>0</v>
      </c>
      <c r="CE102" s="41">
        <v>157</v>
      </c>
      <c r="CF102" s="41">
        <v>0</v>
      </c>
      <c r="CG102" s="41"/>
      <c r="CH102" s="41">
        <v>0</v>
      </c>
      <c r="CI102" s="41">
        <v>0</v>
      </c>
      <c r="CJ102" s="41">
        <f t="shared" si="52"/>
        <v>157</v>
      </c>
      <c r="CK102" s="53">
        <f t="shared" si="50"/>
        <v>157</v>
      </c>
    </row>
    <row r="103" spans="1:89" ht="12.75" customHeight="1">
      <c r="A103" s="23"/>
      <c r="B103" s="26"/>
      <c r="C103" s="32" t="s">
        <v>78</v>
      </c>
      <c r="D103" s="47">
        <f aca="true" t="shared" si="77" ref="D103:AI103">SUM(D100:D102)</f>
        <v>185.89999999999998</v>
      </c>
      <c r="E103" s="42">
        <f t="shared" si="77"/>
        <v>4.7</v>
      </c>
      <c r="F103" s="42">
        <f t="shared" si="77"/>
        <v>0</v>
      </c>
      <c r="G103" s="42">
        <f t="shared" si="77"/>
        <v>26.2</v>
      </c>
      <c r="H103" s="42">
        <f t="shared" si="77"/>
        <v>0</v>
      </c>
      <c r="I103" s="42">
        <f t="shared" si="77"/>
        <v>0</v>
      </c>
      <c r="J103" s="42">
        <f t="shared" si="77"/>
        <v>0</v>
      </c>
      <c r="K103" s="42">
        <f t="shared" si="77"/>
        <v>0</v>
      </c>
      <c r="L103" s="42">
        <f t="shared" si="77"/>
        <v>0</v>
      </c>
      <c r="M103" s="42">
        <f t="shared" si="77"/>
        <v>0</v>
      </c>
      <c r="N103" s="42">
        <f t="shared" si="77"/>
        <v>0</v>
      </c>
      <c r="O103" s="42">
        <f t="shared" si="77"/>
        <v>0</v>
      </c>
      <c r="P103" s="42">
        <f t="shared" si="77"/>
        <v>0</v>
      </c>
      <c r="Q103" s="42">
        <f t="shared" si="77"/>
        <v>0</v>
      </c>
      <c r="R103" s="42">
        <f t="shared" si="77"/>
        <v>0</v>
      </c>
      <c r="S103" s="42">
        <f t="shared" si="77"/>
        <v>0</v>
      </c>
      <c r="T103" s="42">
        <f t="shared" si="77"/>
        <v>0</v>
      </c>
      <c r="U103" s="42">
        <f t="shared" si="77"/>
        <v>0</v>
      </c>
      <c r="V103" s="42">
        <f t="shared" si="77"/>
        <v>0</v>
      </c>
      <c r="W103" s="42">
        <f t="shared" si="77"/>
        <v>0</v>
      </c>
      <c r="X103" s="42">
        <f t="shared" si="77"/>
        <v>0</v>
      </c>
      <c r="Y103" s="42">
        <f t="shared" si="77"/>
        <v>0</v>
      </c>
      <c r="Z103" s="42">
        <f t="shared" si="77"/>
        <v>0</v>
      </c>
      <c r="AA103" s="42">
        <f t="shared" si="77"/>
        <v>0</v>
      </c>
      <c r="AB103" s="42">
        <f t="shared" si="77"/>
        <v>0.8</v>
      </c>
      <c r="AC103" s="42">
        <f t="shared" si="77"/>
        <v>0</v>
      </c>
      <c r="AD103" s="42">
        <f t="shared" si="77"/>
        <v>0</v>
      </c>
      <c r="AE103" s="42">
        <f t="shared" si="77"/>
        <v>0</v>
      </c>
      <c r="AF103" s="42">
        <f t="shared" si="77"/>
        <v>0</v>
      </c>
      <c r="AG103" s="42">
        <f t="shared" si="77"/>
        <v>0</v>
      </c>
      <c r="AH103" s="42">
        <f t="shared" si="77"/>
        <v>0</v>
      </c>
      <c r="AI103" s="42">
        <f t="shared" si="77"/>
        <v>0</v>
      </c>
      <c r="AJ103" s="42">
        <f aca="true" t="shared" si="78" ref="AJ103:BO103">SUM(AJ100:AJ102)</f>
        <v>0</v>
      </c>
      <c r="AK103" s="42">
        <f t="shared" si="78"/>
        <v>0</v>
      </c>
      <c r="AL103" s="42">
        <f t="shared" si="78"/>
        <v>0</v>
      </c>
      <c r="AM103" s="42">
        <f t="shared" si="78"/>
        <v>0</v>
      </c>
      <c r="AN103" s="42">
        <f t="shared" si="78"/>
        <v>0</v>
      </c>
      <c r="AO103" s="42">
        <f t="shared" si="78"/>
        <v>0</v>
      </c>
      <c r="AP103" s="42">
        <f t="shared" si="78"/>
        <v>0</v>
      </c>
      <c r="AQ103" s="42">
        <f t="shared" si="78"/>
        <v>0</v>
      </c>
      <c r="AR103" s="42">
        <f t="shared" si="78"/>
        <v>0</v>
      </c>
      <c r="AS103" s="42">
        <f t="shared" si="78"/>
        <v>0</v>
      </c>
      <c r="AT103" s="42">
        <f t="shared" si="78"/>
        <v>0</v>
      </c>
      <c r="AU103" s="42">
        <f t="shared" si="78"/>
        <v>0</v>
      </c>
      <c r="AV103" s="42">
        <f t="shared" si="78"/>
        <v>0</v>
      </c>
      <c r="AW103" s="42">
        <f t="shared" si="78"/>
        <v>0</v>
      </c>
      <c r="AX103" s="42">
        <f t="shared" si="78"/>
        <v>0</v>
      </c>
      <c r="AY103" s="42">
        <f t="shared" si="78"/>
        <v>0</v>
      </c>
      <c r="AZ103" s="42">
        <f t="shared" si="78"/>
        <v>0</v>
      </c>
      <c r="BA103" s="42">
        <f t="shared" si="78"/>
        <v>0</v>
      </c>
      <c r="BB103" s="42">
        <f t="shared" si="78"/>
        <v>0</v>
      </c>
      <c r="BC103" s="42">
        <f t="shared" si="78"/>
        <v>0</v>
      </c>
      <c r="BD103" s="42">
        <f t="shared" si="78"/>
        <v>0</v>
      </c>
      <c r="BE103" s="42">
        <f t="shared" si="78"/>
        <v>0</v>
      </c>
      <c r="BF103" s="42">
        <f t="shared" si="78"/>
        <v>0</v>
      </c>
      <c r="BG103" s="42">
        <f t="shared" si="78"/>
        <v>0</v>
      </c>
      <c r="BH103" s="42">
        <f t="shared" si="78"/>
        <v>0</v>
      </c>
      <c r="BI103" s="42">
        <f t="shared" si="78"/>
        <v>0</v>
      </c>
      <c r="BJ103" s="42">
        <f t="shared" si="78"/>
        <v>0</v>
      </c>
      <c r="BK103" s="42">
        <f t="shared" si="78"/>
        <v>0</v>
      </c>
      <c r="BL103" s="42">
        <f t="shared" si="78"/>
        <v>0</v>
      </c>
      <c r="BM103" s="42">
        <f t="shared" si="78"/>
        <v>0</v>
      </c>
      <c r="BN103" s="42">
        <f t="shared" si="78"/>
        <v>0</v>
      </c>
      <c r="BO103" s="42">
        <f t="shared" si="78"/>
        <v>0</v>
      </c>
      <c r="BP103" s="42">
        <f aca="true" t="shared" si="79" ref="BP103:BZ103">SUM(BP100:BP102)</f>
        <v>0</v>
      </c>
      <c r="BQ103" s="42">
        <f t="shared" si="79"/>
        <v>0</v>
      </c>
      <c r="BR103" s="42">
        <f t="shared" si="79"/>
        <v>0</v>
      </c>
      <c r="BS103" s="42">
        <f t="shared" si="79"/>
        <v>0</v>
      </c>
      <c r="BT103" s="42">
        <f t="shared" si="79"/>
        <v>0</v>
      </c>
      <c r="BU103" s="42">
        <f t="shared" si="79"/>
        <v>0</v>
      </c>
      <c r="BV103" s="42">
        <f t="shared" si="79"/>
        <v>0</v>
      </c>
      <c r="BW103" s="42">
        <f t="shared" si="79"/>
        <v>0</v>
      </c>
      <c r="BX103" s="42">
        <f t="shared" si="79"/>
        <v>0</v>
      </c>
      <c r="BY103" s="42">
        <f t="shared" si="79"/>
        <v>0</v>
      </c>
      <c r="BZ103" s="42">
        <f t="shared" si="79"/>
        <v>0</v>
      </c>
      <c r="CA103" s="42">
        <f t="shared" si="51"/>
        <v>217.59999999999997</v>
      </c>
      <c r="CB103" s="8"/>
      <c r="CC103" s="42">
        <f>SUM(CC100:CC102)</f>
        <v>0</v>
      </c>
      <c r="CD103" s="42">
        <f>SUM(CD100:CD102)</f>
        <v>0</v>
      </c>
      <c r="CE103" s="42">
        <f>SUM(CE100:CE102)</f>
        <v>1090</v>
      </c>
      <c r="CF103" s="42">
        <f>SUM(CF100:CF102)</f>
        <v>0</v>
      </c>
      <c r="CG103" s="42"/>
      <c r="CH103" s="42">
        <f>CH100</f>
        <v>1851.7</v>
      </c>
      <c r="CI103" s="42">
        <f>CI100</f>
        <v>437.8</v>
      </c>
      <c r="CJ103" s="42">
        <f t="shared" si="52"/>
        <v>3379.5</v>
      </c>
      <c r="CK103" s="54">
        <f t="shared" si="50"/>
        <v>3597.1</v>
      </c>
    </row>
    <row r="104" spans="1:89" ht="12.75" customHeight="1">
      <c r="A104" s="21"/>
      <c r="B104" s="24"/>
      <c r="C104" s="30" t="s">
        <v>75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7.4</v>
      </c>
      <c r="P104" s="40">
        <v>0</v>
      </c>
      <c r="Q104" s="40">
        <v>15.8</v>
      </c>
      <c r="R104" s="40">
        <v>11.7</v>
      </c>
      <c r="S104" s="40">
        <v>13.1</v>
      </c>
      <c r="T104" s="40">
        <v>8.3</v>
      </c>
      <c r="U104" s="40">
        <v>0</v>
      </c>
      <c r="V104" s="40">
        <v>0.2</v>
      </c>
      <c r="W104" s="40">
        <v>0</v>
      </c>
      <c r="X104" s="40">
        <v>0</v>
      </c>
      <c r="Y104" s="40">
        <v>10.3</v>
      </c>
      <c r="Z104" s="40">
        <v>0</v>
      </c>
      <c r="AA104" s="40">
        <v>5.2</v>
      </c>
      <c r="AB104" s="40">
        <v>5.9</v>
      </c>
      <c r="AC104" s="40">
        <v>58.9</v>
      </c>
      <c r="AD104" s="40">
        <v>0</v>
      </c>
      <c r="AE104" s="40">
        <v>0</v>
      </c>
      <c r="AF104" s="40">
        <v>0</v>
      </c>
      <c r="AG104" s="40">
        <v>0</v>
      </c>
      <c r="AH104" s="40">
        <v>289.6</v>
      </c>
      <c r="AI104" s="40">
        <v>0</v>
      </c>
      <c r="AJ104" s="40">
        <v>1.3</v>
      </c>
      <c r="AK104" s="40">
        <v>18.7</v>
      </c>
      <c r="AL104" s="40">
        <v>6.9</v>
      </c>
      <c r="AM104" s="40">
        <v>6</v>
      </c>
      <c r="AN104" s="40">
        <v>6.2</v>
      </c>
      <c r="AO104" s="40">
        <v>9.1</v>
      </c>
      <c r="AP104" s="40">
        <v>2.5</v>
      </c>
      <c r="AQ104" s="40">
        <v>7.6</v>
      </c>
      <c r="AR104" s="40">
        <v>0</v>
      </c>
      <c r="AS104" s="40">
        <v>0</v>
      </c>
      <c r="AT104" s="40">
        <v>0</v>
      </c>
      <c r="AU104" s="40">
        <v>3</v>
      </c>
      <c r="AV104" s="40">
        <v>10.3</v>
      </c>
      <c r="AW104" s="40">
        <v>0</v>
      </c>
      <c r="AX104" s="40">
        <v>6.3</v>
      </c>
      <c r="AY104" s="40">
        <v>2.5</v>
      </c>
      <c r="AZ104" s="40">
        <v>21.6</v>
      </c>
      <c r="BA104" s="40">
        <v>75</v>
      </c>
      <c r="BB104" s="40">
        <v>5.2</v>
      </c>
      <c r="BC104" s="40">
        <v>10.9</v>
      </c>
      <c r="BD104" s="40">
        <v>0</v>
      </c>
      <c r="BE104" s="40">
        <v>0</v>
      </c>
      <c r="BF104" s="40">
        <v>17</v>
      </c>
      <c r="BG104" s="40">
        <v>0</v>
      </c>
      <c r="BH104" s="40">
        <v>0</v>
      </c>
      <c r="BI104" s="40">
        <v>0.6</v>
      </c>
      <c r="BJ104" s="40">
        <v>0</v>
      </c>
      <c r="BK104" s="40">
        <v>0</v>
      </c>
      <c r="BL104" s="40">
        <v>0</v>
      </c>
      <c r="BM104" s="40">
        <v>0</v>
      </c>
      <c r="BN104" s="40">
        <v>0</v>
      </c>
      <c r="BO104" s="40">
        <v>0</v>
      </c>
      <c r="BP104" s="40">
        <v>0</v>
      </c>
      <c r="BQ104" s="40">
        <v>0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>
        <v>0</v>
      </c>
      <c r="BX104" s="40">
        <v>0</v>
      </c>
      <c r="BY104" s="40">
        <v>0</v>
      </c>
      <c r="BZ104" s="40">
        <v>0</v>
      </c>
      <c r="CA104" s="40">
        <f t="shared" si="51"/>
        <v>637.1000000000001</v>
      </c>
      <c r="CB104" s="6"/>
      <c r="CC104" s="40">
        <v>0</v>
      </c>
      <c r="CD104" s="40">
        <v>0</v>
      </c>
      <c r="CE104" s="40">
        <v>426</v>
      </c>
      <c r="CF104" s="40">
        <v>-172.5</v>
      </c>
      <c r="CG104" s="40"/>
      <c r="CH104" s="40">
        <v>6184.2</v>
      </c>
      <c r="CI104" s="40">
        <v>1833.8</v>
      </c>
      <c r="CJ104" s="40">
        <f t="shared" si="52"/>
        <v>8271.5</v>
      </c>
      <c r="CK104" s="52">
        <f t="shared" si="50"/>
        <v>8908.6</v>
      </c>
    </row>
    <row r="105" spans="1:89" ht="12.75" customHeight="1">
      <c r="A105" s="22">
        <v>26</v>
      </c>
      <c r="B105" s="25" t="s">
        <v>25</v>
      </c>
      <c r="C105" s="31" t="s">
        <v>76</v>
      </c>
      <c r="D105" s="41">
        <v>16</v>
      </c>
      <c r="E105" s="41">
        <v>0.4</v>
      </c>
      <c r="F105" s="41">
        <v>0</v>
      </c>
      <c r="G105" s="41">
        <v>2.3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1.9</v>
      </c>
      <c r="N105" s="41">
        <v>0</v>
      </c>
      <c r="O105" s="41">
        <v>173.5</v>
      </c>
      <c r="P105" s="41">
        <v>34.8</v>
      </c>
      <c r="Q105" s="41">
        <v>142.3</v>
      </c>
      <c r="R105" s="41">
        <v>105.5</v>
      </c>
      <c r="S105" s="41">
        <v>117.9</v>
      </c>
      <c r="T105" s="41">
        <v>346.7</v>
      </c>
      <c r="U105" s="41">
        <v>380</v>
      </c>
      <c r="V105" s="41">
        <v>0</v>
      </c>
      <c r="W105" s="41">
        <v>21.5</v>
      </c>
      <c r="X105" s="41">
        <v>5.2</v>
      </c>
      <c r="Y105" s="41">
        <v>43.2</v>
      </c>
      <c r="Z105" s="41">
        <v>27.3</v>
      </c>
      <c r="AA105" s="41">
        <v>46.8</v>
      </c>
      <c r="AB105" s="41">
        <v>21.9</v>
      </c>
      <c r="AC105" s="41">
        <v>307.6</v>
      </c>
      <c r="AD105" s="41">
        <v>0</v>
      </c>
      <c r="AE105" s="41">
        <v>338.3</v>
      </c>
      <c r="AF105" s="41">
        <v>791.5</v>
      </c>
      <c r="AG105" s="41">
        <v>37.3</v>
      </c>
      <c r="AH105" s="41">
        <v>785.6</v>
      </c>
      <c r="AI105" s="41">
        <v>3</v>
      </c>
      <c r="AJ105" s="41">
        <v>9.6</v>
      </c>
      <c r="AK105" s="41">
        <v>0</v>
      </c>
      <c r="AL105" s="41">
        <v>50.8</v>
      </c>
      <c r="AM105" s="41">
        <v>38</v>
      </c>
      <c r="AN105" s="41">
        <v>12</v>
      </c>
      <c r="AO105" s="41">
        <v>0</v>
      </c>
      <c r="AP105" s="41">
        <v>0.4</v>
      </c>
      <c r="AQ105" s="41">
        <v>0.2</v>
      </c>
      <c r="AR105" s="41">
        <v>11.9</v>
      </c>
      <c r="AS105" s="41">
        <v>0</v>
      </c>
      <c r="AT105" s="41">
        <v>14.1</v>
      </c>
      <c r="AU105" s="41">
        <v>8.1</v>
      </c>
      <c r="AV105" s="41">
        <v>0.9</v>
      </c>
      <c r="AW105" s="41">
        <v>10.4</v>
      </c>
      <c r="AX105" s="41">
        <v>0</v>
      </c>
      <c r="AY105" s="41">
        <v>0</v>
      </c>
      <c r="AZ105" s="41">
        <v>3.7</v>
      </c>
      <c r="BA105" s="41">
        <v>384.1</v>
      </c>
      <c r="BB105" s="41">
        <v>1.3</v>
      </c>
      <c r="BC105" s="41">
        <v>1.2</v>
      </c>
      <c r="BD105" s="41">
        <v>34.9</v>
      </c>
      <c r="BE105" s="41">
        <v>1.2</v>
      </c>
      <c r="BF105" s="41">
        <v>126.4</v>
      </c>
      <c r="BG105" s="41">
        <v>0</v>
      </c>
      <c r="BH105" s="41">
        <v>0</v>
      </c>
      <c r="BI105" s="41">
        <v>0</v>
      </c>
      <c r="BJ105" s="41">
        <v>0</v>
      </c>
      <c r="BK105" s="41">
        <v>0</v>
      </c>
      <c r="BL105" s="41">
        <v>0</v>
      </c>
      <c r="BM105" s="41">
        <v>0</v>
      </c>
      <c r="BN105" s="41">
        <v>1.7</v>
      </c>
      <c r="BO105" s="41">
        <v>0</v>
      </c>
      <c r="BP105" s="41">
        <v>0</v>
      </c>
      <c r="BQ105" s="41">
        <v>0</v>
      </c>
      <c r="BR105" s="41">
        <v>0</v>
      </c>
      <c r="BS105" s="41">
        <v>47.5</v>
      </c>
      <c r="BT105" s="41">
        <v>0</v>
      </c>
      <c r="BU105" s="41">
        <v>0</v>
      </c>
      <c r="BV105" s="41">
        <v>0</v>
      </c>
      <c r="BW105" s="41">
        <v>0</v>
      </c>
      <c r="BX105" s="41">
        <v>2.7</v>
      </c>
      <c r="BY105" s="41">
        <v>0.1</v>
      </c>
      <c r="BZ105" s="41">
        <v>31.9</v>
      </c>
      <c r="CA105" s="41">
        <f t="shared" si="51"/>
        <v>4543.599999999999</v>
      </c>
      <c r="CB105" s="6"/>
      <c r="CC105" s="41">
        <v>88.8</v>
      </c>
      <c r="CD105" s="41">
        <v>0</v>
      </c>
      <c r="CE105" s="41">
        <v>6835.8</v>
      </c>
      <c r="CF105" s="41">
        <v>0</v>
      </c>
      <c r="CG105" s="41"/>
      <c r="CH105" s="41">
        <v>0</v>
      </c>
      <c r="CI105" s="41">
        <v>0</v>
      </c>
      <c r="CJ105" s="41">
        <f t="shared" si="52"/>
        <v>6924.6</v>
      </c>
      <c r="CK105" s="53">
        <f t="shared" si="50"/>
        <v>11468.2</v>
      </c>
    </row>
    <row r="106" spans="1:89" ht="12.75" customHeight="1">
      <c r="A106" s="22"/>
      <c r="B106" s="25"/>
      <c r="C106" s="31" t="s">
        <v>77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18.5</v>
      </c>
      <c r="P106" s="41">
        <v>0</v>
      </c>
      <c r="Q106" s="41">
        <v>0</v>
      </c>
      <c r="R106" s="41">
        <v>0</v>
      </c>
      <c r="S106" s="41">
        <v>0</v>
      </c>
      <c r="T106" s="41">
        <v>4.9</v>
      </c>
      <c r="U106" s="41">
        <v>0</v>
      </c>
      <c r="V106" s="41">
        <v>0</v>
      </c>
      <c r="W106" s="41">
        <v>0</v>
      </c>
      <c r="X106" s="41">
        <v>0</v>
      </c>
      <c r="Y106" s="41">
        <v>65.6</v>
      </c>
      <c r="Z106" s="41">
        <v>0</v>
      </c>
      <c r="AA106" s="41">
        <v>0</v>
      </c>
      <c r="AB106" s="41">
        <v>0</v>
      </c>
      <c r="AC106" s="41">
        <v>26.2</v>
      </c>
      <c r="AD106" s="41">
        <v>0</v>
      </c>
      <c r="AE106" s="41">
        <v>0</v>
      </c>
      <c r="AF106" s="41">
        <v>151</v>
      </c>
      <c r="AG106" s="41">
        <v>0</v>
      </c>
      <c r="AH106" s="41">
        <v>598.9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  <c r="AR106" s="41">
        <v>0</v>
      </c>
      <c r="AS106" s="41">
        <v>0</v>
      </c>
      <c r="AT106" s="41">
        <v>25</v>
      </c>
      <c r="AU106" s="41">
        <v>9</v>
      </c>
      <c r="AV106" s="41">
        <v>0.4</v>
      </c>
      <c r="AW106" s="41">
        <v>0</v>
      </c>
      <c r="AX106" s="41">
        <v>0</v>
      </c>
      <c r="AY106" s="41">
        <v>0</v>
      </c>
      <c r="AZ106" s="41">
        <v>0</v>
      </c>
      <c r="BA106" s="41">
        <v>45.4</v>
      </c>
      <c r="BB106" s="41">
        <v>0</v>
      </c>
      <c r="BC106" s="41">
        <v>0</v>
      </c>
      <c r="BD106" s="41">
        <v>0</v>
      </c>
      <c r="BE106" s="41">
        <v>0</v>
      </c>
      <c r="BF106" s="41">
        <v>26.5</v>
      </c>
      <c r="BG106" s="41">
        <v>0</v>
      </c>
      <c r="BH106" s="41">
        <v>0</v>
      </c>
      <c r="BI106" s="41">
        <v>0</v>
      </c>
      <c r="BJ106" s="41">
        <v>0</v>
      </c>
      <c r="BK106" s="41">
        <v>0</v>
      </c>
      <c r="BL106" s="41">
        <v>0</v>
      </c>
      <c r="BM106" s="41">
        <v>0</v>
      </c>
      <c r="BN106" s="41">
        <v>0</v>
      </c>
      <c r="BO106" s="41">
        <v>0</v>
      </c>
      <c r="BP106" s="41">
        <v>0</v>
      </c>
      <c r="BQ106" s="41">
        <v>0</v>
      </c>
      <c r="BR106" s="41">
        <v>0</v>
      </c>
      <c r="BS106" s="41">
        <v>0</v>
      </c>
      <c r="BT106" s="41">
        <v>0</v>
      </c>
      <c r="BU106" s="41">
        <v>0</v>
      </c>
      <c r="BV106" s="41">
        <v>0</v>
      </c>
      <c r="BW106" s="41">
        <v>0</v>
      </c>
      <c r="BX106" s="41">
        <v>0</v>
      </c>
      <c r="BY106" s="41">
        <v>0</v>
      </c>
      <c r="BZ106" s="41">
        <v>0</v>
      </c>
      <c r="CA106" s="41">
        <f t="shared" si="51"/>
        <v>971.3999999999999</v>
      </c>
      <c r="CB106" s="6"/>
      <c r="CC106" s="41">
        <v>0</v>
      </c>
      <c r="CD106" s="41">
        <v>0</v>
      </c>
      <c r="CE106" s="41">
        <v>1376.7</v>
      </c>
      <c r="CF106" s="41">
        <v>0</v>
      </c>
      <c r="CG106" s="41"/>
      <c r="CH106" s="41">
        <v>0</v>
      </c>
      <c r="CI106" s="41">
        <v>0</v>
      </c>
      <c r="CJ106" s="41">
        <f t="shared" si="52"/>
        <v>1376.7</v>
      </c>
      <c r="CK106" s="53">
        <f t="shared" si="50"/>
        <v>2348.1</v>
      </c>
    </row>
    <row r="107" spans="1:89" ht="12.75" customHeight="1">
      <c r="A107" s="23"/>
      <c r="B107" s="26"/>
      <c r="C107" s="32" t="s">
        <v>78</v>
      </c>
      <c r="D107" s="47">
        <f aca="true" t="shared" si="80" ref="D107:AI107">SUM(D104:D106)</f>
        <v>16</v>
      </c>
      <c r="E107" s="42">
        <f t="shared" si="80"/>
        <v>0.4</v>
      </c>
      <c r="F107" s="42">
        <f t="shared" si="80"/>
        <v>0</v>
      </c>
      <c r="G107" s="42">
        <f t="shared" si="80"/>
        <v>2.3</v>
      </c>
      <c r="H107" s="42">
        <f t="shared" si="80"/>
        <v>0</v>
      </c>
      <c r="I107" s="42">
        <f t="shared" si="80"/>
        <v>0</v>
      </c>
      <c r="J107" s="42">
        <f t="shared" si="80"/>
        <v>0</v>
      </c>
      <c r="K107" s="42">
        <f t="shared" si="80"/>
        <v>0</v>
      </c>
      <c r="L107" s="42">
        <f t="shared" si="80"/>
        <v>0</v>
      </c>
      <c r="M107" s="42">
        <f t="shared" si="80"/>
        <v>1.9</v>
      </c>
      <c r="N107" s="42">
        <f t="shared" si="80"/>
        <v>0</v>
      </c>
      <c r="O107" s="42">
        <f t="shared" si="80"/>
        <v>199.4</v>
      </c>
      <c r="P107" s="42">
        <f t="shared" si="80"/>
        <v>34.8</v>
      </c>
      <c r="Q107" s="42">
        <f t="shared" si="80"/>
        <v>158.10000000000002</v>
      </c>
      <c r="R107" s="42">
        <f t="shared" si="80"/>
        <v>117.2</v>
      </c>
      <c r="S107" s="42">
        <f t="shared" si="80"/>
        <v>131</v>
      </c>
      <c r="T107" s="42">
        <f t="shared" si="80"/>
        <v>359.9</v>
      </c>
      <c r="U107" s="42">
        <f t="shared" si="80"/>
        <v>380</v>
      </c>
      <c r="V107" s="42">
        <f t="shared" si="80"/>
        <v>0.2</v>
      </c>
      <c r="W107" s="42">
        <f t="shared" si="80"/>
        <v>21.5</v>
      </c>
      <c r="X107" s="42">
        <f t="shared" si="80"/>
        <v>5.2</v>
      </c>
      <c r="Y107" s="42">
        <f t="shared" si="80"/>
        <v>119.1</v>
      </c>
      <c r="Z107" s="42">
        <f t="shared" si="80"/>
        <v>27.3</v>
      </c>
      <c r="AA107" s="42">
        <f t="shared" si="80"/>
        <v>52</v>
      </c>
      <c r="AB107" s="42">
        <f t="shared" si="80"/>
        <v>27.799999999999997</v>
      </c>
      <c r="AC107" s="42">
        <f t="shared" si="80"/>
        <v>392.7</v>
      </c>
      <c r="AD107" s="42">
        <f t="shared" si="80"/>
        <v>0</v>
      </c>
      <c r="AE107" s="42">
        <f t="shared" si="80"/>
        <v>338.3</v>
      </c>
      <c r="AF107" s="42">
        <f t="shared" si="80"/>
        <v>942.5</v>
      </c>
      <c r="AG107" s="42">
        <f t="shared" si="80"/>
        <v>37.3</v>
      </c>
      <c r="AH107" s="42">
        <f t="shared" si="80"/>
        <v>1674.1</v>
      </c>
      <c r="AI107" s="42">
        <f t="shared" si="80"/>
        <v>3</v>
      </c>
      <c r="AJ107" s="42">
        <f aca="true" t="shared" si="81" ref="AJ107:BO107">SUM(AJ104:AJ106)</f>
        <v>10.9</v>
      </c>
      <c r="AK107" s="42">
        <f t="shared" si="81"/>
        <v>18.7</v>
      </c>
      <c r="AL107" s="42">
        <f t="shared" si="81"/>
        <v>57.699999999999996</v>
      </c>
      <c r="AM107" s="42">
        <f t="shared" si="81"/>
        <v>44</v>
      </c>
      <c r="AN107" s="42">
        <f t="shared" si="81"/>
        <v>18.2</v>
      </c>
      <c r="AO107" s="42">
        <f t="shared" si="81"/>
        <v>9.1</v>
      </c>
      <c r="AP107" s="42">
        <f t="shared" si="81"/>
        <v>2.9</v>
      </c>
      <c r="AQ107" s="42">
        <f t="shared" si="81"/>
        <v>7.8</v>
      </c>
      <c r="AR107" s="42">
        <f t="shared" si="81"/>
        <v>11.9</v>
      </c>
      <c r="AS107" s="42">
        <f t="shared" si="81"/>
        <v>0</v>
      </c>
      <c r="AT107" s="42">
        <f t="shared" si="81"/>
        <v>39.1</v>
      </c>
      <c r="AU107" s="42">
        <f t="shared" si="81"/>
        <v>20.1</v>
      </c>
      <c r="AV107" s="42">
        <f t="shared" si="81"/>
        <v>11.600000000000001</v>
      </c>
      <c r="AW107" s="42">
        <f t="shared" si="81"/>
        <v>10.4</v>
      </c>
      <c r="AX107" s="42">
        <f t="shared" si="81"/>
        <v>6.3</v>
      </c>
      <c r="AY107" s="42">
        <f t="shared" si="81"/>
        <v>2.5</v>
      </c>
      <c r="AZ107" s="42">
        <f t="shared" si="81"/>
        <v>25.3</v>
      </c>
      <c r="BA107" s="42">
        <f t="shared" si="81"/>
        <v>504.5</v>
      </c>
      <c r="BB107" s="42">
        <f t="shared" si="81"/>
        <v>6.5</v>
      </c>
      <c r="BC107" s="42">
        <f t="shared" si="81"/>
        <v>12.1</v>
      </c>
      <c r="BD107" s="42">
        <f t="shared" si="81"/>
        <v>34.9</v>
      </c>
      <c r="BE107" s="42">
        <f t="shared" si="81"/>
        <v>1.2</v>
      </c>
      <c r="BF107" s="42">
        <f t="shared" si="81"/>
        <v>169.9</v>
      </c>
      <c r="BG107" s="42">
        <f t="shared" si="81"/>
        <v>0</v>
      </c>
      <c r="BH107" s="42">
        <f t="shared" si="81"/>
        <v>0</v>
      </c>
      <c r="BI107" s="42">
        <f t="shared" si="81"/>
        <v>0.6</v>
      </c>
      <c r="BJ107" s="42">
        <f t="shared" si="81"/>
        <v>0</v>
      </c>
      <c r="BK107" s="42">
        <f t="shared" si="81"/>
        <v>0</v>
      </c>
      <c r="BL107" s="42">
        <f t="shared" si="81"/>
        <v>0</v>
      </c>
      <c r="BM107" s="42">
        <f t="shared" si="81"/>
        <v>0</v>
      </c>
      <c r="BN107" s="42">
        <f t="shared" si="81"/>
        <v>1.7</v>
      </c>
      <c r="BO107" s="42">
        <f t="shared" si="81"/>
        <v>0</v>
      </c>
      <c r="BP107" s="42">
        <f aca="true" t="shared" si="82" ref="BP107:BZ107">SUM(BP104:BP106)</f>
        <v>0</v>
      </c>
      <c r="BQ107" s="42">
        <f t="shared" si="82"/>
        <v>0</v>
      </c>
      <c r="BR107" s="42">
        <f t="shared" si="82"/>
        <v>0</v>
      </c>
      <c r="BS107" s="42">
        <f t="shared" si="82"/>
        <v>47.5</v>
      </c>
      <c r="BT107" s="42">
        <f t="shared" si="82"/>
        <v>0</v>
      </c>
      <c r="BU107" s="42">
        <f t="shared" si="82"/>
        <v>0</v>
      </c>
      <c r="BV107" s="42">
        <f t="shared" si="82"/>
        <v>0</v>
      </c>
      <c r="BW107" s="42">
        <f t="shared" si="82"/>
        <v>0</v>
      </c>
      <c r="BX107" s="42">
        <f t="shared" si="82"/>
        <v>2.7</v>
      </c>
      <c r="BY107" s="42">
        <f t="shared" si="82"/>
        <v>0.1</v>
      </c>
      <c r="BZ107" s="42">
        <f t="shared" si="82"/>
        <v>31.9</v>
      </c>
      <c r="CA107" s="42">
        <f t="shared" si="51"/>
        <v>6152.099999999999</v>
      </c>
      <c r="CB107" s="8"/>
      <c r="CC107" s="42">
        <f>SUM(CC104:CC106)</f>
        <v>88.8</v>
      </c>
      <c r="CD107" s="42">
        <f>SUM(CD104:CD106)</f>
        <v>0</v>
      </c>
      <c r="CE107" s="42">
        <f>SUM(CE104:CE106)</f>
        <v>8638.5</v>
      </c>
      <c r="CF107" s="42">
        <f>SUM(CF104:CF106)</f>
        <v>-172.5</v>
      </c>
      <c r="CG107" s="42"/>
      <c r="CH107" s="42">
        <f>CH104</f>
        <v>6184.2</v>
      </c>
      <c r="CI107" s="42">
        <f>CI104</f>
        <v>1833.8</v>
      </c>
      <c r="CJ107" s="42">
        <f t="shared" si="52"/>
        <v>16572.8</v>
      </c>
      <c r="CK107" s="54">
        <f t="shared" si="50"/>
        <v>22724.899999999998</v>
      </c>
    </row>
    <row r="108" spans="1:89" ht="12.75" customHeight="1">
      <c r="A108" s="21"/>
      <c r="B108" s="24"/>
      <c r="C108" s="30" t="s">
        <v>75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40">
        <v>0</v>
      </c>
      <c r="AP108" s="40">
        <v>0</v>
      </c>
      <c r="AQ108" s="40">
        <v>0</v>
      </c>
      <c r="AR108" s="40">
        <v>0</v>
      </c>
      <c r="AS108" s="40">
        <v>0</v>
      </c>
      <c r="AT108" s="40">
        <v>0</v>
      </c>
      <c r="AU108" s="40">
        <v>0</v>
      </c>
      <c r="AV108" s="40">
        <v>0</v>
      </c>
      <c r="AW108" s="40">
        <v>0</v>
      </c>
      <c r="AX108" s="40">
        <v>0</v>
      </c>
      <c r="AY108" s="40">
        <v>0</v>
      </c>
      <c r="AZ108" s="40">
        <v>0</v>
      </c>
      <c r="BA108" s="40">
        <v>0</v>
      </c>
      <c r="BB108" s="40">
        <v>0</v>
      </c>
      <c r="BC108" s="40">
        <v>0</v>
      </c>
      <c r="BD108" s="40">
        <v>0</v>
      </c>
      <c r="BE108" s="40">
        <v>0</v>
      </c>
      <c r="BF108" s="40">
        <v>0</v>
      </c>
      <c r="BG108" s="40">
        <v>0</v>
      </c>
      <c r="BH108" s="40">
        <v>0</v>
      </c>
      <c r="BI108" s="40">
        <v>0</v>
      </c>
      <c r="BJ108" s="40">
        <v>0</v>
      </c>
      <c r="BK108" s="40">
        <v>0</v>
      </c>
      <c r="BL108" s="40">
        <v>0</v>
      </c>
      <c r="BM108" s="40">
        <v>0</v>
      </c>
      <c r="BN108" s="40">
        <v>0</v>
      </c>
      <c r="BO108" s="40">
        <v>0</v>
      </c>
      <c r="BP108" s="40">
        <v>0</v>
      </c>
      <c r="BQ108" s="40">
        <v>0</v>
      </c>
      <c r="BR108" s="40">
        <v>0</v>
      </c>
      <c r="BS108" s="40">
        <v>0</v>
      </c>
      <c r="BT108" s="40">
        <v>0</v>
      </c>
      <c r="BU108" s="40">
        <v>0</v>
      </c>
      <c r="BV108" s="40">
        <v>0</v>
      </c>
      <c r="BW108" s="40">
        <v>0</v>
      </c>
      <c r="BX108" s="40">
        <v>0</v>
      </c>
      <c r="BY108" s="40">
        <v>0</v>
      </c>
      <c r="BZ108" s="40">
        <v>0</v>
      </c>
      <c r="CA108" s="40">
        <f t="shared" si="51"/>
        <v>0</v>
      </c>
      <c r="CB108" s="6"/>
      <c r="CC108" s="40">
        <v>0</v>
      </c>
      <c r="CD108" s="40">
        <v>0</v>
      </c>
      <c r="CE108" s="40">
        <v>0</v>
      </c>
      <c r="CF108" s="40">
        <v>0</v>
      </c>
      <c r="CG108" s="40"/>
      <c r="CH108" s="40">
        <v>0</v>
      </c>
      <c r="CI108" s="40">
        <v>0</v>
      </c>
      <c r="CJ108" s="40">
        <f t="shared" si="52"/>
        <v>0</v>
      </c>
      <c r="CK108" s="52">
        <f t="shared" si="50"/>
        <v>0</v>
      </c>
    </row>
    <row r="109" spans="1:89" ht="12.75" customHeight="1">
      <c r="A109" s="22">
        <v>27</v>
      </c>
      <c r="B109" s="25" t="s">
        <v>26</v>
      </c>
      <c r="C109" s="31" t="s">
        <v>76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1.2</v>
      </c>
      <c r="M109" s="41">
        <v>5.2</v>
      </c>
      <c r="N109" s="41">
        <v>0</v>
      </c>
      <c r="O109" s="41">
        <v>12.4</v>
      </c>
      <c r="P109" s="41">
        <v>2.9</v>
      </c>
      <c r="Q109" s="41">
        <v>0.5</v>
      </c>
      <c r="R109" s="41">
        <v>0.8</v>
      </c>
      <c r="S109" s="41">
        <v>2.3</v>
      </c>
      <c r="T109" s="41">
        <v>2.1</v>
      </c>
      <c r="U109" s="41">
        <v>1.3</v>
      </c>
      <c r="V109" s="41">
        <v>0</v>
      </c>
      <c r="W109" s="41">
        <v>1</v>
      </c>
      <c r="X109" s="41">
        <v>0.6</v>
      </c>
      <c r="Y109" s="41">
        <v>2.9</v>
      </c>
      <c r="Z109" s="41">
        <v>2.8</v>
      </c>
      <c r="AA109" s="41">
        <v>2.9</v>
      </c>
      <c r="AB109" s="41">
        <v>1.5</v>
      </c>
      <c r="AC109" s="41">
        <v>5.1</v>
      </c>
      <c r="AD109" s="41">
        <v>0</v>
      </c>
      <c r="AE109" s="41">
        <v>2.9</v>
      </c>
      <c r="AF109" s="41">
        <v>6</v>
      </c>
      <c r="AG109" s="41">
        <v>1.2</v>
      </c>
      <c r="AH109" s="41">
        <v>4.8</v>
      </c>
      <c r="AI109" s="41">
        <v>0.3</v>
      </c>
      <c r="AJ109" s="41">
        <v>0.4</v>
      </c>
      <c r="AK109" s="41">
        <v>2.7</v>
      </c>
      <c r="AL109" s="41">
        <v>1.2</v>
      </c>
      <c r="AM109" s="41">
        <v>1.5</v>
      </c>
      <c r="AN109" s="41">
        <v>1.2</v>
      </c>
      <c r="AO109" s="41">
        <v>0.4</v>
      </c>
      <c r="AP109" s="41">
        <v>0.4</v>
      </c>
      <c r="AQ109" s="41">
        <v>0.5</v>
      </c>
      <c r="AR109" s="41">
        <v>1.4</v>
      </c>
      <c r="AS109" s="41">
        <v>0</v>
      </c>
      <c r="AT109" s="41">
        <v>0.3</v>
      </c>
      <c r="AU109" s="41">
        <v>0.5</v>
      </c>
      <c r="AV109" s="41">
        <v>1.9</v>
      </c>
      <c r="AW109" s="41">
        <v>0.5</v>
      </c>
      <c r="AX109" s="41">
        <v>0.1</v>
      </c>
      <c r="AY109" s="41">
        <v>0.2</v>
      </c>
      <c r="AZ109" s="41">
        <v>1.2</v>
      </c>
      <c r="BA109" s="41">
        <v>4.2</v>
      </c>
      <c r="BB109" s="41">
        <v>2</v>
      </c>
      <c r="BC109" s="41">
        <v>1.4</v>
      </c>
      <c r="BD109" s="41">
        <v>1</v>
      </c>
      <c r="BE109" s="41">
        <v>0.2</v>
      </c>
      <c r="BF109" s="41">
        <v>0.6</v>
      </c>
      <c r="BG109" s="41">
        <v>0</v>
      </c>
      <c r="BH109" s="41">
        <v>95.8</v>
      </c>
      <c r="BI109" s="41">
        <v>32.9</v>
      </c>
      <c r="BJ109" s="41">
        <v>0</v>
      </c>
      <c r="BK109" s="41">
        <v>3.8</v>
      </c>
      <c r="BL109" s="41">
        <v>0.1</v>
      </c>
      <c r="BM109" s="41">
        <v>3</v>
      </c>
      <c r="BN109" s="41">
        <v>2.2</v>
      </c>
      <c r="BO109" s="41">
        <v>51.4</v>
      </c>
      <c r="BP109" s="41">
        <v>1.2</v>
      </c>
      <c r="BQ109" s="41">
        <v>10.5</v>
      </c>
      <c r="BR109" s="41">
        <v>94</v>
      </c>
      <c r="BS109" s="41">
        <v>0</v>
      </c>
      <c r="BT109" s="41">
        <v>17.6</v>
      </c>
      <c r="BU109" s="41">
        <v>41.9</v>
      </c>
      <c r="BV109" s="41">
        <v>0</v>
      </c>
      <c r="BW109" s="41">
        <v>5.1</v>
      </c>
      <c r="BX109" s="41">
        <v>363.4</v>
      </c>
      <c r="BY109" s="41">
        <v>1.8</v>
      </c>
      <c r="BZ109" s="41">
        <v>133.5</v>
      </c>
      <c r="CA109" s="41">
        <f t="shared" si="51"/>
        <v>942.6999999999999</v>
      </c>
      <c r="CB109" s="6"/>
      <c r="CC109" s="41">
        <v>207.9</v>
      </c>
      <c r="CD109" s="41">
        <v>0</v>
      </c>
      <c r="CE109" s="41">
        <v>707</v>
      </c>
      <c r="CF109" s="41">
        <v>0</v>
      </c>
      <c r="CG109" s="41"/>
      <c r="CH109" s="41">
        <v>0</v>
      </c>
      <c r="CI109" s="41">
        <v>0</v>
      </c>
      <c r="CJ109" s="41">
        <f t="shared" si="52"/>
        <v>914.9</v>
      </c>
      <c r="CK109" s="53">
        <f t="shared" si="50"/>
        <v>1857.6</v>
      </c>
    </row>
    <row r="110" spans="1:89" ht="12.75" customHeight="1">
      <c r="A110" s="22"/>
      <c r="B110" s="25"/>
      <c r="C110" s="31" t="s">
        <v>77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0</v>
      </c>
      <c r="AU110" s="41">
        <v>0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1">
        <v>0</v>
      </c>
      <c r="BG110" s="41">
        <v>0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0</v>
      </c>
      <c r="BN110" s="41">
        <v>0</v>
      </c>
      <c r="BO110" s="41">
        <v>0</v>
      </c>
      <c r="BP110" s="41">
        <v>0</v>
      </c>
      <c r="BQ110" s="41">
        <v>0</v>
      </c>
      <c r="BR110" s="41">
        <v>0</v>
      </c>
      <c r="BS110" s="41">
        <v>0</v>
      </c>
      <c r="BT110" s="41">
        <v>0</v>
      </c>
      <c r="BU110" s="41">
        <v>0</v>
      </c>
      <c r="BV110" s="41">
        <v>0</v>
      </c>
      <c r="BW110" s="41">
        <v>0</v>
      </c>
      <c r="BX110" s="41">
        <v>0</v>
      </c>
      <c r="BY110" s="41">
        <v>0</v>
      </c>
      <c r="BZ110" s="41">
        <v>0</v>
      </c>
      <c r="CA110" s="41">
        <f t="shared" si="51"/>
        <v>0</v>
      </c>
      <c r="CB110" s="6"/>
      <c r="CC110" s="41">
        <v>203.8</v>
      </c>
      <c r="CD110" s="41">
        <v>0</v>
      </c>
      <c r="CE110" s="41">
        <v>145.4</v>
      </c>
      <c r="CF110" s="41">
        <v>0</v>
      </c>
      <c r="CG110" s="41"/>
      <c r="CH110" s="41">
        <v>0</v>
      </c>
      <c r="CI110" s="41">
        <v>0</v>
      </c>
      <c r="CJ110" s="41">
        <f t="shared" si="52"/>
        <v>349.20000000000005</v>
      </c>
      <c r="CK110" s="53">
        <f t="shared" si="50"/>
        <v>349.20000000000005</v>
      </c>
    </row>
    <row r="111" spans="1:89" ht="12.75" customHeight="1">
      <c r="A111" s="23"/>
      <c r="B111" s="26"/>
      <c r="C111" s="32" t="s">
        <v>78</v>
      </c>
      <c r="D111" s="47">
        <f aca="true" t="shared" si="83" ref="D111:AI111">SUM(D108:D110)</f>
        <v>0</v>
      </c>
      <c r="E111" s="42">
        <f t="shared" si="83"/>
        <v>0</v>
      </c>
      <c r="F111" s="42">
        <f t="shared" si="83"/>
        <v>0</v>
      </c>
      <c r="G111" s="42">
        <f t="shared" si="83"/>
        <v>0</v>
      </c>
      <c r="H111" s="42">
        <f t="shared" si="83"/>
        <v>0</v>
      </c>
      <c r="I111" s="42">
        <f t="shared" si="83"/>
        <v>0</v>
      </c>
      <c r="J111" s="42">
        <f t="shared" si="83"/>
        <v>0</v>
      </c>
      <c r="K111" s="42">
        <f t="shared" si="83"/>
        <v>0</v>
      </c>
      <c r="L111" s="42">
        <f t="shared" si="83"/>
        <v>1.2</v>
      </c>
      <c r="M111" s="42">
        <f t="shared" si="83"/>
        <v>5.2</v>
      </c>
      <c r="N111" s="42">
        <f t="shared" si="83"/>
        <v>0</v>
      </c>
      <c r="O111" s="42">
        <f t="shared" si="83"/>
        <v>12.4</v>
      </c>
      <c r="P111" s="42">
        <f t="shared" si="83"/>
        <v>2.9</v>
      </c>
      <c r="Q111" s="42">
        <f t="shared" si="83"/>
        <v>0.5</v>
      </c>
      <c r="R111" s="42">
        <f t="shared" si="83"/>
        <v>0.8</v>
      </c>
      <c r="S111" s="42">
        <f t="shared" si="83"/>
        <v>2.3</v>
      </c>
      <c r="T111" s="42">
        <f t="shared" si="83"/>
        <v>2.1</v>
      </c>
      <c r="U111" s="42">
        <f t="shared" si="83"/>
        <v>1.3</v>
      </c>
      <c r="V111" s="42">
        <f t="shared" si="83"/>
        <v>0</v>
      </c>
      <c r="W111" s="42">
        <f t="shared" si="83"/>
        <v>1</v>
      </c>
      <c r="X111" s="42">
        <f t="shared" si="83"/>
        <v>0.6</v>
      </c>
      <c r="Y111" s="42">
        <f t="shared" si="83"/>
        <v>2.9</v>
      </c>
      <c r="Z111" s="42">
        <f t="shared" si="83"/>
        <v>2.8</v>
      </c>
      <c r="AA111" s="42">
        <f t="shared" si="83"/>
        <v>2.9</v>
      </c>
      <c r="AB111" s="42">
        <f t="shared" si="83"/>
        <v>1.5</v>
      </c>
      <c r="AC111" s="42">
        <f t="shared" si="83"/>
        <v>5.1</v>
      </c>
      <c r="AD111" s="42">
        <f t="shared" si="83"/>
        <v>0</v>
      </c>
      <c r="AE111" s="42">
        <f t="shared" si="83"/>
        <v>2.9</v>
      </c>
      <c r="AF111" s="42">
        <f t="shared" si="83"/>
        <v>6</v>
      </c>
      <c r="AG111" s="42">
        <f t="shared" si="83"/>
        <v>1.2</v>
      </c>
      <c r="AH111" s="42">
        <f t="shared" si="83"/>
        <v>4.8</v>
      </c>
      <c r="AI111" s="42">
        <f t="shared" si="83"/>
        <v>0.3</v>
      </c>
      <c r="AJ111" s="42">
        <f aca="true" t="shared" si="84" ref="AJ111:BO111">SUM(AJ108:AJ110)</f>
        <v>0.4</v>
      </c>
      <c r="AK111" s="42">
        <f t="shared" si="84"/>
        <v>2.7</v>
      </c>
      <c r="AL111" s="42">
        <f t="shared" si="84"/>
        <v>1.2</v>
      </c>
      <c r="AM111" s="42">
        <f t="shared" si="84"/>
        <v>1.5</v>
      </c>
      <c r="AN111" s="42">
        <f t="shared" si="84"/>
        <v>1.2</v>
      </c>
      <c r="AO111" s="42">
        <f t="shared" si="84"/>
        <v>0.4</v>
      </c>
      <c r="AP111" s="42">
        <f t="shared" si="84"/>
        <v>0.4</v>
      </c>
      <c r="AQ111" s="42">
        <f t="shared" si="84"/>
        <v>0.5</v>
      </c>
      <c r="AR111" s="42">
        <f t="shared" si="84"/>
        <v>1.4</v>
      </c>
      <c r="AS111" s="42">
        <f t="shared" si="84"/>
        <v>0</v>
      </c>
      <c r="AT111" s="42">
        <f t="shared" si="84"/>
        <v>0.3</v>
      </c>
      <c r="AU111" s="42">
        <f t="shared" si="84"/>
        <v>0.5</v>
      </c>
      <c r="AV111" s="42">
        <f t="shared" si="84"/>
        <v>1.9</v>
      </c>
      <c r="AW111" s="42">
        <f t="shared" si="84"/>
        <v>0.5</v>
      </c>
      <c r="AX111" s="42">
        <f t="shared" si="84"/>
        <v>0.1</v>
      </c>
      <c r="AY111" s="42">
        <f t="shared" si="84"/>
        <v>0.2</v>
      </c>
      <c r="AZ111" s="42">
        <f t="shared" si="84"/>
        <v>1.2</v>
      </c>
      <c r="BA111" s="42">
        <f t="shared" si="84"/>
        <v>4.2</v>
      </c>
      <c r="BB111" s="42">
        <f t="shared" si="84"/>
        <v>2</v>
      </c>
      <c r="BC111" s="42">
        <f t="shared" si="84"/>
        <v>1.4</v>
      </c>
      <c r="BD111" s="42">
        <f t="shared" si="84"/>
        <v>1</v>
      </c>
      <c r="BE111" s="42">
        <f t="shared" si="84"/>
        <v>0.2</v>
      </c>
      <c r="BF111" s="42">
        <f t="shared" si="84"/>
        <v>0.6</v>
      </c>
      <c r="BG111" s="42">
        <f t="shared" si="84"/>
        <v>0</v>
      </c>
      <c r="BH111" s="42">
        <f t="shared" si="84"/>
        <v>95.8</v>
      </c>
      <c r="BI111" s="42">
        <f t="shared" si="84"/>
        <v>32.9</v>
      </c>
      <c r="BJ111" s="42">
        <f t="shared" si="84"/>
        <v>0</v>
      </c>
      <c r="BK111" s="42">
        <f t="shared" si="84"/>
        <v>3.8</v>
      </c>
      <c r="BL111" s="42">
        <f t="shared" si="84"/>
        <v>0.1</v>
      </c>
      <c r="BM111" s="42">
        <f t="shared" si="84"/>
        <v>3</v>
      </c>
      <c r="BN111" s="42">
        <f t="shared" si="84"/>
        <v>2.2</v>
      </c>
      <c r="BO111" s="42">
        <f t="shared" si="84"/>
        <v>51.4</v>
      </c>
      <c r="BP111" s="42">
        <f aca="true" t="shared" si="85" ref="BP111:BZ111">SUM(BP108:BP110)</f>
        <v>1.2</v>
      </c>
      <c r="BQ111" s="42">
        <f t="shared" si="85"/>
        <v>10.5</v>
      </c>
      <c r="BR111" s="42">
        <f t="shared" si="85"/>
        <v>94</v>
      </c>
      <c r="BS111" s="42">
        <f t="shared" si="85"/>
        <v>0</v>
      </c>
      <c r="BT111" s="42">
        <f t="shared" si="85"/>
        <v>17.6</v>
      </c>
      <c r="BU111" s="42">
        <f t="shared" si="85"/>
        <v>41.9</v>
      </c>
      <c r="BV111" s="42">
        <f t="shared" si="85"/>
        <v>0</v>
      </c>
      <c r="BW111" s="42">
        <f t="shared" si="85"/>
        <v>5.1</v>
      </c>
      <c r="BX111" s="42">
        <f t="shared" si="85"/>
        <v>363.4</v>
      </c>
      <c r="BY111" s="42">
        <f t="shared" si="85"/>
        <v>1.8</v>
      </c>
      <c r="BZ111" s="42">
        <f t="shared" si="85"/>
        <v>133.5</v>
      </c>
      <c r="CA111" s="42">
        <f t="shared" si="51"/>
        <v>942.6999999999999</v>
      </c>
      <c r="CB111" s="8"/>
      <c r="CC111" s="42">
        <f>SUM(CC108:CC110)</f>
        <v>411.70000000000005</v>
      </c>
      <c r="CD111" s="42">
        <f>SUM(CD108:CD110)</f>
        <v>0</v>
      </c>
      <c r="CE111" s="42">
        <f>SUM(CE108:CE110)</f>
        <v>852.4</v>
      </c>
      <c r="CF111" s="42">
        <f>SUM(CF108:CF110)</f>
        <v>0</v>
      </c>
      <c r="CG111" s="42"/>
      <c r="CH111" s="42">
        <f>CH108</f>
        <v>0</v>
      </c>
      <c r="CI111" s="42">
        <f>CI108</f>
        <v>0</v>
      </c>
      <c r="CJ111" s="42">
        <f t="shared" si="52"/>
        <v>1264.1</v>
      </c>
      <c r="CK111" s="54">
        <f t="shared" si="50"/>
        <v>2206.7999999999997</v>
      </c>
    </row>
    <row r="112" spans="1:89" ht="12.75" customHeight="1">
      <c r="A112" s="21"/>
      <c r="B112" s="24"/>
      <c r="C112" s="30" t="s">
        <v>75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1</v>
      </c>
      <c r="M112" s="40">
        <v>0</v>
      </c>
      <c r="N112" s="40">
        <v>0</v>
      </c>
      <c r="O112" s="40">
        <v>0</v>
      </c>
      <c r="P112" s="40">
        <v>72.2</v>
      </c>
      <c r="Q112" s="40">
        <v>5.8</v>
      </c>
      <c r="R112" s="40">
        <v>20</v>
      </c>
      <c r="S112" s="40">
        <v>22.7</v>
      </c>
      <c r="T112" s="40">
        <v>32.5</v>
      </c>
      <c r="U112" s="40">
        <v>1.4</v>
      </c>
      <c r="V112" s="40">
        <v>0.1</v>
      </c>
      <c r="W112" s="40">
        <v>6.6</v>
      </c>
      <c r="X112" s="40">
        <v>0.8</v>
      </c>
      <c r="Y112" s="40">
        <v>16.5</v>
      </c>
      <c r="Z112" s="40">
        <v>4.3</v>
      </c>
      <c r="AA112" s="40">
        <v>2.8</v>
      </c>
      <c r="AB112" s="40">
        <v>400.1</v>
      </c>
      <c r="AC112" s="40">
        <v>45.1</v>
      </c>
      <c r="AD112" s="40">
        <v>0</v>
      </c>
      <c r="AE112" s="40">
        <v>4.7</v>
      </c>
      <c r="AF112" s="40">
        <v>144.6</v>
      </c>
      <c r="AG112" s="40">
        <v>11.5</v>
      </c>
      <c r="AH112" s="40">
        <v>0</v>
      </c>
      <c r="AI112" s="40">
        <v>7.4</v>
      </c>
      <c r="AJ112" s="40">
        <v>2.8</v>
      </c>
      <c r="AK112" s="40">
        <v>17.1</v>
      </c>
      <c r="AL112" s="40">
        <v>10.7</v>
      </c>
      <c r="AM112" s="40">
        <v>25.1</v>
      </c>
      <c r="AN112" s="40">
        <v>15.7</v>
      </c>
      <c r="AO112" s="40">
        <v>10.8</v>
      </c>
      <c r="AP112" s="40">
        <v>1.5</v>
      </c>
      <c r="AQ112" s="40">
        <v>7.2</v>
      </c>
      <c r="AR112" s="40">
        <v>11.5</v>
      </c>
      <c r="AS112" s="40">
        <v>0</v>
      </c>
      <c r="AT112" s="40">
        <v>29</v>
      </c>
      <c r="AU112" s="40">
        <v>5.9</v>
      </c>
      <c r="AV112" s="40">
        <v>2.9</v>
      </c>
      <c r="AW112" s="40">
        <v>14.6</v>
      </c>
      <c r="AX112" s="40">
        <v>5.2</v>
      </c>
      <c r="AY112" s="40">
        <v>1</v>
      </c>
      <c r="AZ112" s="40">
        <v>8.1</v>
      </c>
      <c r="BA112" s="40">
        <v>124</v>
      </c>
      <c r="BB112" s="40">
        <v>9.1</v>
      </c>
      <c r="BC112" s="40">
        <v>0.2</v>
      </c>
      <c r="BD112" s="40">
        <v>31.5</v>
      </c>
      <c r="BE112" s="40">
        <v>10.4</v>
      </c>
      <c r="BF112" s="40">
        <v>0</v>
      </c>
      <c r="BG112" s="40">
        <v>0</v>
      </c>
      <c r="BH112" s="40">
        <v>0</v>
      </c>
      <c r="BI112" s="40">
        <v>0</v>
      </c>
      <c r="BJ112" s="40">
        <v>0</v>
      </c>
      <c r="BK112" s="40">
        <v>0</v>
      </c>
      <c r="BL112" s="40">
        <v>0</v>
      </c>
      <c r="BM112" s="40">
        <v>0</v>
      </c>
      <c r="BN112" s="40">
        <v>0</v>
      </c>
      <c r="BO112" s="40">
        <v>0</v>
      </c>
      <c r="BP112" s="40">
        <v>0</v>
      </c>
      <c r="BQ112" s="40">
        <v>0</v>
      </c>
      <c r="BR112" s="40">
        <v>0</v>
      </c>
      <c r="BS112" s="40">
        <v>0</v>
      </c>
      <c r="BT112" s="40">
        <v>0</v>
      </c>
      <c r="BU112" s="40">
        <v>0</v>
      </c>
      <c r="BV112" s="40">
        <v>0</v>
      </c>
      <c r="BW112" s="40">
        <v>0</v>
      </c>
      <c r="BX112" s="40">
        <v>1.1</v>
      </c>
      <c r="BY112" s="40">
        <v>0</v>
      </c>
      <c r="BZ112" s="40">
        <v>0</v>
      </c>
      <c r="CA112" s="40">
        <f t="shared" si="51"/>
        <v>1145.5000000000002</v>
      </c>
      <c r="CB112" s="6"/>
      <c r="CC112" s="40">
        <v>0</v>
      </c>
      <c r="CD112" s="40">
        <v>0</v>
      </c>
      <c r="CE112" s="40">
        <v>0</v>
      </c>
      <c r="CF112" s="40">
        <v>-1769.2</v>
      </c>
      <c r="CG112" s="40"/>
      <c r="CH112" s="40">
        <v>7038.3</v>
      </c>
      <c r="CI112" s="40">
        <v>1871.4</v>
      </c>
      <c r="CJ112" s="40">
        <f t="shared" si="52"/>
        <v>7140.5</v>
      </c>
      <c r="CK112" s="52">
        <f t="shared" si="50"/>
        <v>8286</v>
      </c>
    </row>
    <row r="113" spans="1:89" ht="12.75" customHeight="1">
      <c r="A113" s="22">
        <v>28</v>
      </c>
      <c r="B113" s="25" t="s">
        <v>27</v>
      </c>
      <c r="C113" s="31" t="s">
        <v>76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47.2</v>
      </c>
      <c r="M113" s="41">
        <v>1.9</v>
      </c>
      <c r="N113" s="41">
        <v>0</v>
      </c>
      <c r="O113" s="41">
        <v>42.7</v>
      </c>
      <c r="P113" s="41">
        <v>0</v>
      </c>
      <c r="Q113" s="41">
        <v>20.4</v>
      </c>
      <c r="R113" s="41">
        <v>70.8</v>
      </c>
      <c r="S113" s="41">
        <v>80.6</v>
      </c>
      <c r="T113" s="41">
        <v>13.9</v>
      </c>
      <c r="U113" s="41">
        <v>5</v>
      </c>
      <c r="V113" s="41">
        <v>0.2</v>
      </c>
      <c r="W113" s="41">
        <v>23.5</v>
      </c>
      <c r="X113" s="41">
        <v>2.8</v>
      </c>
      <c r="Y113" s="41">
        <v>58.3</v>
      </c>
      <c r="Z113" s="41">
        <v>15.4</v>
      </c>
      <c r="AA113" s="41">
        <v>9.8</v>
      </c>
      <c r="AB113" s="41">
        <v>528.2</v>
      </c>
      <c r="AC113" s="41">
        <v>447.8</v>
      </c>
      <c r="AD113" s="41">
        <v>0</v>
      </c>
      <c r="AE113" s="41">
        <v>750.9</v>
      </c>
      <c r="AF113" s="41">
        <v>381.5</v>
      </c>
      <c r="AG113" s="41">
        <v>40.8</v>
      </c>
      <c r="AH113" s="41">
        <v>556.9</v>
      </c>
      <c r="AI113" s="41">
        <v>11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0</v>
      </c>
      <c r="AS113" s="41">
        <v>0</v>
      </c>
      <c r="AT113" s="41">
        <v>0</v>
      </c>
      <c r="AU113" s="41">
        <v>0</v>
      </c>
      <c r="AV113" s="41">
        <v>0</v>
      </c>
      <c r="AW113" s="41">
        <v>0</v>
      </c>
      <c r="AX113" s="41">
        <v>0</v>
      </c>
      <c r="AY113" s="41">
        <v>0</v>
      </c>
      <c r="AZ113" s="41">
        <v>0</v>
      </c>
      <c r="BA113" s="41">
        <v>0</v>
      </c>
      <c r="BB113" s="41">
        <v>0</v>
      </c>
      <c r="BC113" s="41">
        <v>0</v>
      </c>
      <c r="BD113" s="41">
        <v>0</v>
      </c>
      <c r="BE113" s="41">
        <v>10.3</v>
      </c>
      <c r="BF113" s="41">
        <v>582.1</v>
      </c>
      <c r="BG113" s="41">
        <v>0</v>
      </c>
      <c r="BH113" s="41">
        <v>14.8</v>
      </c>
      <c r="BI113" s="41">
        <v>321.4</v>
      </c>
      <c r="BJ113" s="41">
        <v>3.5</v>
      </c>
      <c r="BK113" s="41">
        <v>8.6</v>
      </c>
      <c r="BL113" s="41">
        <v>0</v>
      </c>
      <c r="BM113" s="41">
        <v>1</v>
      </c>
      <c r="BN113" s="41">
        <v>10.1</v>
      </c>
      <c r="BO113" s="41">
        <v>0</v>
      </c>
      <c r="BP113" s="41">
        <v>0</v>
      </c>
      <c r="BQ113" s="41">
        <v>0.6</v>
      </c>
      <c r="BR113" s="41">
        <v>3</v>
      </c>
      <c r="BS113" s="41">
        <v>0</v>
      </c>
      <c r="BT113" s="41">
        <v>0.6</v>
      </c>
      <c r="BU113" s="41">
        <v>0</v>
      </c>
      <c r="BV113" s="41">
        <v>0</v>
      </c>
      <c r="BW113" s="41">
        <v>0.2</v>
      </c>
      <c r="BX113" s="41">
        <v>0</v>
      </c>
      <c r="BY113" s="41">
        <v>0.1</v>
      </c>
      <c r="BZ113" s="41">
        <v>130.3</v>
      </c>
      <c r="CA113" s="41">
        <f t="shared" si="51"/>
        <v>4196.2</v>
      </c>
      <c r="CB113" s="6"/>
      <c r="CC113" s="41">
        <v>28.5</v>
      </c>
      <c r="CD113" s="41">
        <v>0</v>
      </c>
      <c r="CE113" s="41">
        <v>4208.4</v>
      </c>
      <c r="CF113" s="41">
        <v>0</v>
      </c>
      <c r="CG113" s="41"/>
      <c r="CH113" s="41">
        <v>0</v>
      </c>
      <c r="CI113" s="41">
        <v>0</v>
      </c>
      <c r="CJ113" s="41">
        <f t="shared" si="52"/>
        <v>4236.9</v>
      </c>
      <c r="CK113" s="53">
        <f t="shared" si="50"/>
        <v>8433.099999999999</v>
      </c>
    </row>
    <row r="114" spans="1:89" ht="12.75" customHeight="1">
      <c r="A114" s="22"/>
      <c r="B114" s="25"/>
      <c r="C114" s="31" t="s">
        <v>77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26</v>
      </c>
      <c r="AD114" s="41">
        <v>0</v>
      </c>
      <c r="AE114" s="41">
        <v>468</v>
      </c>
      <c r="AF114" s="41">
        <v>230.7</v>
      </c>
      <c r="AG114" s="41">
        <v>0</v>
      </c>
      <c r="AH114" s="41">
        <v>27.5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0</v>
      </c>
      <c r="AW114" s="41">
        <v>0</v>
      </c>
      <c r="AX114" s="41">
        <v>0</v>
      </c>
      <c r="AY114" s="41">
        <v>0</v>
      </c>
      <c r="AZ114" s="41">
        <v>0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1">
        <v>0</v>
      </c>
      <c r="BG114" s="41">
        <v>0</v>
      </c>
      <c r="BH114" s="41">
        <v>0</v>
      </c>
      <c r="BI114" s="41">
        <v>0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0</v>
      </c>
      <c r="BT114" s="41">
        <v>0</v>
      </c>
      <c r="BU114" s="41">
        <v>0</v>
      </c>
      <c r="BV114" s="41">
        <v>0</v>
      </c>
      <c r="BW114" s="41">
        <v>0</v>
      </c>
      <c r="BX114" s="41">
        <v>0</v>
      </c>
      <c r="BY114" s="41">
        <v>0</v>
      </c>
      <c r="BZ114" s="41">
        <v>0</v>
      </c>
      <c r="CA114" s="41">
        <f t="shared" si="51"/>
        <v>752.2</v>
      </c>
      <c r="CB114" s="6"/>
      <c r="CC114" s="41">
        <v>128.4</v>
      </c>
      <c r="CD114" s="41">
        <v>0</v>
      </c>
      <c r="CE114" s="41">
        <v>725</v>
      </c>
      <c r="CF114" s="41">
        <v>0</v>
      </c>
      <c r="CG114" s="41"/>
      <c r="CH114" s="41">
        <v>0</v>
      </c>
      <c r="CI114" s="41">
        <v>0</v>
      </c>
      <c r="CJ114" s="41">
        <f t="shared" si="52"/>
        <v>853.4</v>
      </c>
      <c r="CK114" s="53">
        <f t="shared" si="50"/>
        <v>1605.6</v>
      </c>
    </row>
    <row r="115" spans="1:89" ht="12.75" customHeight="1">
      <c r="A115" s="23"/>
      <c r="B115" s="26"/>
      <c r="C115" s="32" t="s">
        <v>78</v>
      </c>
      <c r="D115" s="47">
        <f aca="true" t="shared" si="86" ref="D115:AI115">SUM(D112:D114)</f>
        <v>0</v>
      </c>
      <c r="E115" s="42">
        <f t="shared" si="86"/>
        <v>0</v>
      </c>
      <c r="F115" s="42">
        <f t="shared" si="86"/>
        <v>0</v>
      </c>
      <c r="G115" s="42">
        <f t="shared" si="86"/>
        <v>0</v>
      </c>
      <c r="H115" s="42">
        <f t="shared" si="86"/>
        <v>0</v>
      </c>
      <c r="I115" s="42">
        <f t="shared" si="86"/>
        <v>0</v>
      </c>
      <c r="J115" s="42">
        <f t="shared" si="86"/>
        <v>0</v>
      </c>
      <c r="K115" s="42">
        <f t="shared" si="86"/>
        <v>0</v>
      </c>
      <c r="L115" s="42">
        <f t="shared" si="86"/>
        <v>48.2</v>
      </c>
      <c r="M115" s="42">
        <f t="shared" si="86"/>
        <v>1.9</v>
      </c>
      <c r="N115" s="42">
        <f t="shared" si="86"/>
        <v>0</v>
      </c>
      <c r="O115" s="42">
        <f t="shared" si="86"/>
        <v>42.7</v>
      </c>
      <c r="P115" s="42">
        <f t="shared" si="86"/>
        <v>72.2</v>
      </c>
      <c r="Q115" s="42">
        <f t="shared" si="86"/>
        <v>26.2</v>
      </c>
      <c r="R115" s="42">
        <f t="shared" si="86"/>
        <v>90.8</v>
      </c>
      <c r="S115" s="42">
        <f t="shared" si="86"/>
        <v>103.3</v>
      </c>
      <c r="T115" s="42">
        <f t="shared" si="86"/>
        <v>46.4</v>
      </c>
      <c r="U115" s="42">
        <f t="shared" si="86"/>
        <v>6.4</v>
      </c>
      <c r="V115" s="42">
        <f t="shared" si="86"/>
        <v>0.30000000000000004</v>
      </c>
      <c r="W115" s="42">
        <f t="shared" si="86"/>
        <v>30.1</v>
      </c>
      <c r="X115" s="42">
        <f t="shared" si="86"/>
        <v>3.5999999999999996</v>
      </c>
      <c r="Y115" s="42">
        <f t="shared" si="86"/>
        <v>74.8</v>
      </c>
      <c r="Z115" s="42">
        <f t="shared" si="86"/>
        <v>19.7</v>
      </c>
      <c r="AA115" s="42">
        <f t="shared" si="86"/>
        <v>12.600000000000001</v>
      </c>
      <c r="AB115" s="42">
        <f t="shared" si="86"/>
        <v>928.3000000000001</v>
      </c>
      <c r="AC115" s="42">
        <f t="shared" si="86"/>
        <v>518.9000000000001</v>
      </c>
      <c r="AD115" s="42">
        <f t="shared" si="86"/>
        <v>0</v>
      </c>
      <c r="AE115" s="42">
        <f t="shared" si="86"/>
        <v>1223.6</v>
      </c>
      <c r="AF115" s="42">
        <f t="shared" si="86"/>
        <v>756.8</v>
      </c>
      <c r="AG115" s="42">
        <f t="shared" si="86"/>
        <v>52.3</v>
      </c>
      <c r="AH115" s="42">
        <f t="shared" si="86"/>
        <v>584.4</v>
      </c>
      <c r="AI115" s="42">
        <f t="shared" si="86"/>
        <v>18.4</v>
      </c>
      <c r="AJ115" s="42">
        <f aca="true" t="shared" si="87" ref="AJ115:BO115">SUM(AJ112:AJ114)</f>
        <v>2.8</v>
      </c>
      <c r="AK115" s="42">
        <f t="shared" si="87"/>
        <v>17.1</v>
      </c>
      <c r="AL115" s="42">
        <f t="shared" si="87"/>
        <v>10.7</v>
      </c>
      <c r="AM115" s="42">
        <f t="shared" si="87"/>
        <v>25.1</v>
      </c>
      <c r="AN115" s="42">
        <f t="shared" si="87"/>
        <v>15.7</v>
      </c>
      <c r="AO115" s="42">
        <f t="shared" si="87"/>
        <v>10.8</v>
      </c>
      <c r="AP115" s="42">
        <f t="shared" si="87"/>
        <v>1.5</v>
      </c>
      <c r="AQ115" s="42">
        <f t="shared" si="87"/>
        <v>7.2</v>
      </c>
      <c r="AR115" s="42">
        <f t="shared" si="87"/>
        <v>11.5</v>
      </c>
      <c r="AS115" s="42">
        <f t="shared" si="87"/>
        <v>0</v>
      </c>
      <c r="AT115" s="42">
        <f t="shared" si="87"/>
        <v>29</v>
      </c>
      <c r="AU115" s="42">
        <f t="shared" si="87"/>
        <v>5.9</v>
      </c>
      <c r="AV115" s="42">
        <f t="shared" si="87"/>
        <v>2.9</v>
      </c>
      <c r="AW115" s="42">
        <f t="shared" si="87"/>
        <v>14.6</v>
      </c>
      <c r="AX115" s="42">
        <f t="shared" si="87"/>
        <v>5.2</v>
      </c>
      <c r="AY115" s="42">
        <f>SUM(AY112:AY114)</f>
        <v>1</v>
      </c>
      <c r="AZ115" s="42">
        <f t="shared" si="87"/>
        <v>8.1</v>
      </c>
      <c r="BA115" s="42">
        <f t="shared" si="87"/>
        <v>124</v>
      </c>
      <c r="BB115" s="42">
        <f t="shared" si="87"/>
        <v>9.1</v>
      </c>
      <c r="BC115" s="42">
        <f t="shared" si="87"/>
        <v>0.2</v>
      </c>
      <c r="BD115" s="42">
        <f t="shared" si="87"/>
        <v>31.5</v>
      </c>
      <c r="BE115" s="42">
        <f t="shared" si="87"/>
        <v>20.700000000000003</v>
      </c>
      <c r="BF115" s="42">
        <f t="shared" si="87"/>
        <v>582.1</v>
      </c>
      <c r="BG115" s="42">
        <f t="shared" si="87"/>
        <v>0</v>
      </c>
      <c r="BH115" s="42">
        <f t="shared" si="87"/>
        <v>14.8</v>
      </c>
      <c r="BI115" s="42">
        <f t="shared" si="87"/>
        <v>321.4</v>
      </c>
      <c r="BJ115" s="42">
        <f t="shared" si="87"/>
        <v>3.5</v>
      </c>
      <c r="BK115" s="42">
        <f t="shared" si="87"/>
        <v>8.6</v>
      </c>
      <c r="BL115" s="42">
        <f t="shared" si="87"/>
        <v>0</v>
      </c>
      <c r="BM115" s="42">
        <f t="shared" si="87"/>
        <v>1</v>
      </c>
      <c r="BN115" s="42">
        <f t="shared" si="87"/>
        <v>10.1</v>
      </c>
      <c r="BO115" s="42">
        <f t="shared" si="87"/>
        <v>0</v>
      </c>
      <c r="BP115" s="42">
        <f aca="true" t="shared" si="88" ref="BP115:BZ115">SUM(BP112:BP114)</f>
        <v>0</v>
      </c>
      <c r="BQ115" s="42">
        <f t="shared" si="88"/>
        <v>0.6</v>
      </c>
      <c r="BR115" s="42">
        <f t="shared" si="88"/>
        <v>3</v>
      </c>
      <c r="BS115" s="42">
        <f t="shared" si="88"/>
        <v>0</v>
      </c>
      <c r="BT115" s="42">
        <f t="shared" si="88"/>
        <v>0.6</v>
      </c>
      <c r="BU115" s="42">
        <f t="shared" si="88"/>
        <v>0</v>
      </c>
      <c r="BV115" s="42">
        <f t="shared" si="88"/>
        <v>0</v>
      </c>
      <c r="BW115" s="42">
        <f t="shared" si="88"/>
        <v>0.2</v>
      </c>
      <c r="BX115" s="42">
        <f t="shared" si="88"/>
        <v>1.1</v>
      </c>
      <c r="BY115" s="42">
        <f t="shared" si="88"/>
        <v>0.1</v>
      </c>
      <c r="BZ115" s="42">
        <f t="shared" si="88"/>
        <v>130.3</v>
      </c>
      <c r="CA115" s="42">
        <f t="shared" si="51"/>
        <v>6093.900000000002</v>
      </c>
      <c r="CB115" s="8"/>
      <c r="CC115" s="42">
        <f>SUM(CC112:CC114)</f>
        <v>156.9</v>
      </c>
      <c r="CD115" s="42">
        <f>SUM(CD112:CD114)</f>
        <v>0</v>
      </c>
      <c r="CE115" s="42">
        <f>SUM(CE112:CE114)</f>
        <v>4933.4</v>
      </c>
      <c r="CF115" s="42">
        <f>SUM(CF112:CF114)</f>
        <v>-1769.2</v>
      </c>
      <c r="CG115" s="42"/>
      <c r="CH115" s="42">
        <f>CH112</f>
        <v>7038.3</v>
      </c>
      <c r="CI115" s="42">
        <f>CI112</f>
        <v>1871.4</v>
      </c>
      <c r="CJ115" s="42">
        <f t="shared" si="52"/>
        <v>12230.8</v>
      </c>
      <c r="CK115" s="54">
        <f t="shared" si="50"/>
        <v>18324.7</v>
      </c>
    </row>
    <row r="116" spans="1:89" ht="12.75" customHeight="1">
      <c r="A116" s="21"/>
      <c r="B116" s="24"/>
      <c r="C116" s="30" t="s">
        <v>75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J116" s="40">
        <v>0</v>
      </c>
      <c r="AK116" s="40">
        <v>0</v>
      </c>
      <c r="AL116" s="40">
        <v>0</v>
      </c>
      <c r="AM116" s="40">
        <v>0</v>
      </c>
      <c r="AN116" s="40">
        <v>0</v>
      </c>
      <c r="AO116" s="40">
        <v>0</v>
      </c>
      <c r="AP116" s="40">
        <v>0</v>
      </c>
      <c r="AQ116" s="40">
        <v>0</v>
      </c>
      <c r="AR116" s="40">
        <v>0</v>
      </c>
      <c r="AS116" s="40">
        <v>0</v>
      </c>
      <c r="AT116" s="40">
        <v>0</v>
      </c>
      <c r="AU116" s="40">
        <v>0</v>
      </c>
      <c r="AV116" s="40">
        <v>0</v>
      </c>
      <c r="AW116" s="40">
        <v>0</v>
      </c>
      <c r="AX116" s="40">
        <v>0</v>
      </c>
      <c r="AY116" s="40">
        <v>0</v>
      </c>
      <c r="AZ116" s="40">
        <v>0</v>
      </c>
      <c r="BA116" s="40">
        <v>0</v>
      </c>
      <c r="BB116" s="40">
        <v>0</v>
      </c>
      <c r="BC116" s="40">
        <v>0</v>
      </c>
      <c r="BD116" s="40">
        <v>0</v>
      </c>
      <c r="BE116" s="40">
        <v>0</v>
      </c>
      <c r="BF116" s="40">
        <v>45.4</v>
      </c>
      <c r="BG116" s="40">
        <v>0</v>
      </c>
      <c r="BH116" s="40">
        <v>0</v>
      </c>
      <c r="BI116" s="40">
        <v>0</v>
      </c>
      <c r="BJ116" s="40">
        <v>0</v>
      </c>
      <c r="BK116" s="40">
        <v>0</v>
      </c>
      <c r="BL116" s="40">
        <v>0</v>
      </c>
      <c r="BM116" s="40">
        <v>0</v>
      </c>
      <c r="BN116" s="40">
        <v>0</v>
      </c>
      <c r="BO116" s="40">
        <v>0</v>
      </c>
      <c r="BP116" s="40">
        <v>0</v>
      </c>
      <c r="BQ116" s="40">
        <v>0</v>
      </c>
      <c r="BR116" s="40">
        <v>0</v>
      </c>
      <c r="BS116" s="40">
        <v>0</v>
      </c>
      <c r="BT116" s="40">
        <v>0</v>
      </c>
      <c r="BU116" s="40">
        <v>0</v>
      </c>
      <c r="BV116" s="40">
        <v>0</v>
      </c>
      <c r="BW116" s="40">
        <v>0</v>
      </c>
      <c r="BX116" s="40">
        <v>0</v>
      </c>
      <c r="BY116" s="40">
        <v>0</v>
      </c>
      <c r="BZ116" s="40">
        <v>0</v>
      </c>
      <c r="CA116" s="40">
        <f t="shared" si="51"/>
        <v>45.4</v>
      </c>
      <c r="CB116" s="6"/>
      <c r="CC116" s="40">
        <v>403.7</v>
      </c>
      <c r="CD116" s="40">
        <v>0</v>
      </c>
      <c r="CE116" s="40">
        <v>0</v>
      </c>
      <c r="CF116" s="40">
        <v>-2068.5</v>
      </c>
      <c r="CG116" s="40"/>
      <c r="CH116" s="40">
        <v>13610.1</v>
      </c>
      <c r="CI116" s="40">
        <v>3675.5</v>
      </c>
      <c r="CJ116" s="40">
        <f t="shared" si="52"/>
        <v>15620.800000000001</v>
      </c>
      <c r="CK116" s="52">
        <f t="shared" si="50"/>
        <v>15666.2</v>
      </c>
    </row>
    <row r="117" spans="1:89" ht="12.75" customHeight="1">
      <c r="A117" s="22">
        <v>29</v>
      </c>
      <c r="B117" s="25" t="s">
        <v>28</v>
      </c>
      <c r="C117" s="31" t="s">
        <v>76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25.5</v>
      </c>
      <c r="BG117" s="41">
        <v>0</v>
      </c>
      <c r="BH117" s="41">
        <v>2.6</v>
      </c>
      <c r="BI117" s="41">
        <v>0.8</v>
      </c>
      <c r="BJ117" s="41">
        <v>0</v>
      </c>
      <c r="BK117" s="41">
        <v>0</v>
      </c>
      <c r="BL117" s="41">
        <v>0</v>
      </c>
      <c r="BM117" s="41">
        <v>0.2</v>
      </c>
      <c r="BN117" s="41">
        <v>0</v>
      </c>
      <c r="BO117" s="41">
        <v>0</v>
      </c>
      <c r="BP117" s="41">
        <v>0</v>
      </c>
      <c r="BQ117" s="41">
        <v>0.1</v>
      </c>
      <c r="BR117" s="41">
        <v>0.5</v>
      </c>
      <c r="BS117" s="41">
        <v>0</v>
      </c>
      <c r="BT117" s="41">
        <v>0</v>
      </c>
      <c r="BU117" s="41">
        <v>0</v>
      </c>
      <c r="BV117" s="41">
        <v>0</v>
      </c>
      <c r="BW117" s="41">
        <v>0</v>
      </c>
      <c r="BX117" s="41">
        <v>0</v>
      </c>
      <c r="BY117" s="41">
        <v>0</v>
      </c>
      <c r="BZ117" s="41">
        <v>0</v>
      </c>
      <c r="CA117" s="41">
        <f t="shared" si="51"/>
        <v>29.700000000000003</v>
      </c>
      <c r="CB117" s="6"/>
      <c r="CC117" s="41">
        <v>526.9</v>
      </c>
      <c r="CD117" s="41">
        <v>0</v>
      </c>
      <c r="CE117" s="41">
        <v>0</v>
      </c>
      <c r="CF117" s="41">
        <v>0</v>
      </c>
      <c r="CG117" s="41"/>
      <c r="CH117" s="41">
        <v>0</v>
      </c>
      <c r="CI117" s="41">
        <v>0</v>
      </c>
      <c r="CJ117" s="41">
        <f t="shared" si="52"/>
        <v>526.9</v>
      </c>
      <c r="CK117" s="53">
        <f t="shared" si="50"/>
        <v>556.6</v>
      </c>
    </row>
    <row r="118" spans="1:89" ht="12.75" customHeight="1">
      <c r="A118" s="22"/>
      <c r="B118" s="25"/>
      <c r="C118" s="31" t="s">
        <v>77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0</v>
      </c>
      <c r="AZ118" s="41">
        <v>0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0</v>
      </c>
      <c r="BR118" s="41">
        <v>0</v>
      </c>
      <c r="BS118" s="41">
        <v>0</v>
      </c>
      <c r="BT118" s="41">
        <v>0</v>
      </c>
      <c r="BU118" s="41">
        <v>0</v>
      </c>
      <c r="BV118" s="41">
        <v>0</v>
      </c>
      <c r="BW118" s="41">
        <v>0</v>
      </c>
      <c r="BX118" s="41">
        <v>0</v>
      </c>
      <c r="BY118" s="41">
        <v>0</v>
      </c>
      <c r="BZ118" s="41">
        <v>0</v>
      </c>
      <c r="CA118" s="41">
        <f t="shared" si="51"/>
        <v>0</v>
      </c>
      <c r="CB118" s="6"/>
      <c r="CC118" s="41">
        <v>68.6</v>
      </c>
      <c r="CD118" s="41">
        <v>0</v>
      </c>
      <c r="CE118" s="41">
        <v>0</v>
      </c>
      <c r="CF118" s="41">
        <v>0</v>
      </c>
      <c r="CG118" s="41"/>
      <c r="CH118" s="41">
        <v>0</v>
      </c>
      <c r="CI118" s="41">
        <v>0</v>
      </c>
      <c r="CJ118" s="41">
        <f t="shared" si="52"/>
        <v>68.6</v>
      </c>
      <c r="CK118" s="53">
        <f t="shared" si="50"/>
        <v>68.6</v>
      </c>
    </row>
    <row r="119" spans="1:89" ht="12.75" customHeight="1">
      <c r="A119" s="23"/>
      <c r="B119" s="26"/>
      <c r="C119" s="32" t="s">
        <v>78</v>
      </c>
      <c r="D119" s="47">
        <f aca="true" t="shared" si="89" ref="D119:AI119">SUM(D116:D118)</f>
        <v>0</v>
      </c>
      <c r="E119" s="42">
        <f t="shared" si="89"/>
        <v>0</v>
      </c>
      <c r="F119" s="42">
        <f t="shared" si="89"/>
        <v>0</v>
      </c>
      <c r="G119" s="42">
        <f t="shared" si="89"/>
        <v>0</v>
      </c>
      <c r="H119" s="42">
        <f t="shared" si="89"/>
        <v>0</v>
      </c>
      <c r="I119" s="42">
        <f t="shared" si="89"/>
        <v>0</v>
      </c>
      <c r="J119" s="42">
        <f t="shared" si="89"/>
        <v>0</v>
      </c>
      <c r="K119" s="42">
        <f t="shared" si="89"/>
        <v>0</v>
      </c>
      <c r="L119" s="42">
        <f t="shared" si="89"/>
        <v>0</v>
      </c>
      <c r="M119" s="42">
        <f t="shared" si="89"/>
        <v>0</v>
      </c>
      <c r="N119" s="42">
        <f t="shared" si="89"/>
        <v>0</v>
      </c>
      <c r="O119" s="42">
        <f t="shared" si="89"/>
        <v>0</v>
      </c>
      <c r="P119" s="42">
        <f t="shared" si="89"/>
        <v>0</v>
      </c>
      <c r="Q119" s="42">
        <f t="shared" si="89"/>
        <v>0</v>
      </c>
      <c r="R119" s="42">
        <f t="shared" si="89"/>
        <v>0</v>
      </c>
      <c r="S119" s="42">
        <f t="shared" si="89"/>
        <v>0</v>
      </c>
      <c r="T119" s="42">
        <f t="shared" si="89"/>
        <v>0</v>
      </c>
      <c r="U119" s="42">
        <f t="shared" si="89"/>
        <v>0</v>
      </c>
      <c r="V119" s="42">
        <f t="shared" si="89"/>
        <v>0</v>
      </c>
      <c r="W119" s="42">
        <f t="shared" si="89"/>
        <v>0</v>
      </c>
      <c r="X119" s="42">
        <f t="shared" si="89"/>
        <v>0</v>
      </c>
      <c r="Y119" s="42">
        <f t="shared" si="89"/>
        <v>0</v>
      </c>
      <c r="Z119" s="42">
        <f t="shared" si="89"/>
        <v>0</v>
      </c>
      <c r="AA119" s="42">
        <f t="shared" si="89"/>
        <v>0</v>
      </c>
      <c r="AB119" s="42">
        <f t="shared" si="89"/>
        <v>0</v>
      </c>
      <c r="AC119" s="42">
        <f t="shared" si="89"/>
        <v>0</v>
      </c>
      <c r="AD119" s="42">
        <f t="shared" si="89"/>
        <v>0</v>
      </c>
      <c r="AE119" s="42">
        <f t="shared" si="89"/>
        <v>0</v>
      </c>
      <c r="AF119" s="42">
        <f t="shared" si="89"/>
        <v>0</v>
      </c>
      <c r="AG119" s="42">
        <f t="shared" si="89"/>
        <v>0</v>
      </c>
      <c r="AH119" s="42">
        <f t="shared" si="89"/>
        <v>0</v>
      </c>
      <c r="AI119" s="42">
        <f t="shared" si="89"/>
        <v>0</v>
      </c>
      <c r="AJ119" s="42">
        <f aca="true" t="shared" si="90" ref="AJ119:BO119">SUM(AJ116:AJ118)</f>
        <v>0</v>
      </c>
      <c r="AK119" s="42">
        <f t="shared" si="90"/>
        <v>0</v>
      </c>
      <c r="AL119" s="42">
        <f t="shared" si="90"/>
        <v>0</v>
      </c>
      <c r="AM119" s="42">
        <f t="shared" si="90"/>
        <v>0</v>
      </c>
      <c r="AN119" s="42">
        <f t="shared" si="90"/>
        <v>0</v>
      </c>
      <c r="AO119" s="42">
        <f t="shared" si="90"/>
        <v>0</v>
      </c>
      <c r="AP119" s="42">
        <f t="shared" si="90"/>
        <v>0</v>
      </c>
      <c r="AQ119" s="42">
        <f t="shared" si="90"/>
        <v>0</v>
      </c>
      <c r="AR119" s="42">
        <f t="shared" si="90"/>
        <v>0</v>
      </c>
      <c r="AS119" s="42">
        <f t="shared" si="90"/>
        <v>0</v>
      </c>
      <c r="AT119" s="42">
        <f t="shared" si="90"/>
        <v>0</v>
      </c>
      <c r="AU119" s="42">
        <f t="shared" si="90"/>
        <v>0</v>
      </c>
      <c r="AV119" s="42">
        <f t="shared" si="90"/>
        <v>0</v>
      </c>
      <c r="AW119" s="42">
        <f t="shared" si="90"/>
        <v>0</v>
      </c>
      <c r="AX119" s="42">
        <f t="shared" si="90"/>
        <v>0</v>
      </c>
      <c r="AY119" s="42">
        <f t="shared" si="90"/>
        <v>0</v>
      </c>
      <c r="AZ119" s="42">
        <f t="shared" si="90"/>
        <v>0</v>
      </c>
      <c r="BA119" s="42">
        <f t="shared" si="90"/>
        <v>0</v>
      </c>
      <c r="BB119" s="42">
        <f t="shared" si="90"/>
        <v>0</v>
      </c>
      <c r="BC119" s="42">
        <f t="shared" si="90"/>
        <v>0</v>
      </c>
      <c r="BD119" s="42">
        <f t="shared" si="90"/>
        <v>0</v>
      </c>
      <c r="BE119" s="42">
        <f t="shared" si="90"/>
        <v>0</v>
      </c>
      <c r="BF119" s="42">
        <f t="shared" si="90"/>
        <v>70.9</v>
      </c>
      <c r="BG119" s="42">
        <f t="shared" si="90"/>
        <v>0</v>
      </c>
      <c r="BH119" s="42">
        <f t="shared" si="90"/>
        <v>2.6</v>
      </c>
      <c r="BI119" s="42">
        <f t="shared" si="90"/>
        <v>0.8</v>
      </c>
      <c r="BJ119" s="42">
        <f t="shared" si="90"/>
        <v>0</v>
      </c>
      <c r="BK119" s="42">
        <f t="shared" si="90"/>
        <v>0</v>
      </c>
      <c r="BL119" s="42">
        <f t="shared" si="90"/>
        <v>0</v>
      </c>
      <c r="BM119" s="42">
        <f t="shared" si="90"/>
        <v>0.2</v>
      </c>
      <c r="BN119" s="42">
        <f t="shared" si="90"/>
        <v>0</v>
      </c>
      <c r="BO119" s="42">
        <f t="shared" si="90"/>
        <v>0</v>
      </c>
      <c r="BP119" s="42">
        <f aca="true" t="shared" si="91" ref="BP119:BZ119">SUM(BP116:BP118)</f>
        <v>0</v>
      </c>
      <c r="BQ119" s="42">
        <f t="shared" si="91"/>
        <v>0.1</v>
      </c>
      <c r="BR119" s="42">
        <f t="shared" si="91"/>
        <v>0.5</v>
      </c>
      <c r="BS119" s="42">
        <f t="shared" si="91"/>
        <v>0</v>
      </c>
      <c r="BT119" s="42">
        <f t="shared" si="91"/>
        <v>0</v>
      </c>
      <c r="BU119" s="42">
        <f t="shared" si="91"/>
        <v>0</v>
      </c>
      <c r="BV119" s="42">
        <f t="shared" si="91"/>
        <v>0</v>
      </c>
      <c r="BW119" s="42">
        <f t="shared" si="91"/>
        <v>0</v>
      </c>
      <c r="BX119" s="42">
        <f t="shared" si="91"/>
        <v>0</v>
      </c>
      <c r="BY119" s="42">
        <f t="shared" si="91"/>
        <v>0</v>
      </c>
      <c r="BZ119" s="42">
        <f t="shared" si="91"/>
        <v>0</v>
      </c>
      <c r="CA119" s="42">
        <f t="shared" si="51"/>
        <v>75.1</v>
      </c>
      <c r="CB119" s="8"/>
      <c r="CC119" s="42">
        <f>SUM(CC116:CC118)</f>
        <v>999.1999999999999</v>
      </c>
      <c r="CD119" s="42">
        <f>SUM(CD116:CD118)</f>
        <v>0</v>
      </c>
      <c r="CE119" s="42">
        <f>SUM(CE116:CE118)</f>
        <v>0</v>
      </c>
      <c r="CF119" s="42">
        <f>SUM(CF116:CF118)</f>
        <v>-2068.5</v>
      </c>
      <c r="CG119" s="42"/>
      <c r="CH119" s="42">
        <f>CH116</f>
        <v>13610.1</v>
      </c>
      <c r="CI119" s="42">
        <f>CI116</f>
        <v>3675.5</v>
      </c>
      <c r="CJ119" s="42">
        <f t="shared" si="52"/>
        <v>16216.3</v>
      </c>
      <c r="CK119" s="54">
        <f t="shared" si="50"/>
        <v>16291.4</v>
      </c>
    </row>
    <row r="120" spans="1:89" ht="12.75" customHeight="1">
      <c r="A120" s="21"/>
      <c r="B120" s="24"/>
      <c r="C120" s="30" t="s">
        <v>75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7.9</v>
      </c>
      <c r="Q120" s="40">
        <v>0</v>
      </c>
      <c r="R120" s="40">
        <v>0</v>
      </c>
      <c r="S120" s="40">
        <v>0</v>
      </c>
      <c r="T120" s="40">
        <v>0</v>
      </c>
      <c r="U120" s="40">
        <v>0.9</v>
      </c>
      <c r="V120" s="40">
        <v>0</v>
      </c>
      <c r="W120" s="40">
        <v>0.2</v>
      </c>
      <c r="X120" s="40">
        <v>0</v>
      </c>
      <c r="Y120" s="40">
        <v>0.3</v>
      </c>
      <c r="Z120" s="40">
        <v>0.1</v>
      </c>
      <c r="AA120" s="40">
        <v>0.3</v>
      </c>
      <c r="AB120" s="40">
        <v>1.2</v>
      </c>
      <c r="AC120" s="40">
        <v>14.8</v>
      </c>
      <c r="AD120" s="40">
        <v>0</v>
      </c>
      <c r="AE120" s="40">
        <v>0</v>
      </c>
      <c r="AF120" s="40">
        <v>7.8</v>
      </c>
      <c r="AG120" s="40">
        <v>0</v>
      </c>
      <c r="AH120" s="40">
        <v>2.2</v>
      </c>
      <c r="AI120" s="40">
        <v>4.9</v>
      </c>
      <c r="AJ120" s="40">
        <v>0</v>
      </c>
      <c r="AK120" s="40">
        <v>0</v>
      </c>
      <c r="AL120" s="40">
        <v>0</v>
      </c>
      <c r="AM120" s="40">
        <v>0.5</v>
      </c>
      <c r="AN120" s="40">
        <v>0</v>
      </c>
      <c r="AO120" s="40">
        <v>0.4</v>
      </c>
      <c r="AP120" s="40">
        <v>0.1</v>
      </c>
      <c r="AQ120" s="40">
        <v>0</v>
      </c>
      <c r="AR120" s="40">
        <v>0.1</v>
      </c>
      <c r="AS120" s="40">
        <v>0</v>
      </c>
      <c r="AT120" s="40">
        <v>0</v>
      </c>
      <c r="AU120" s="40">
        <v>0</v>
      </c>
      <c r="AV120" s="40">
        <v>0</v>
      </c>
      <c r="AW120" s="40">
        <v>0</v>
      </c>
      <c r="AX120" s="40">
        <v>0</v>
      </c>
      <c r="AY120" s="40">
        <v>0</v>
      </c>
      <c r="AZ120" s="40">
        <v>0.3</v>
      </c>
      <c r="BA120" s="40">
        <v>0</v>
      </c>
      <c r="BB120" s="40">
        <v>0.4</v>
      </c>
      <c r="BC120" s="40">
        <v>0.1</v>
      </c>
      <c r="BD120" s="40">
        <v>0.5</v>
      </c>
      <c r="BE120" s="40">
        <v>23</v>
      </c>
      <c r="BF120" s="40">
        <v>0</v>
      </c>
      <c r="BG120" s="40">
        <v>0</v>
      </c>
      <c r="BH120" s="40">
        <v>0</v>
      </c>
      <c r="BI120" s="40">
        <v>0</v>
      </c>
      <c r="BJ120" s="40">
        <v>0</v>
      </c>
      <c r="BK120" s="40">
        <v>0</v>
      </c>
      <c r="BL120" s="40">
        <v>0</v>
      </c>
      <c r="BM120" s="40">
        <v>0</v>
      </c>
      <c r="BN120" s="40">
        <v>0</v>
      </c>
      <c r="BO120" s="40">
        <v>0</v>
      </c>
      <c r="BP120" s="40">
        <v>0</v>
      </c>
      <c r="BQ120" s="40">
        <v>0</v>
      </c>
      <c r="BR120" s="40">
        <v>0</v>
      </c>
      <c r="BS120" s="40">
        <v>0</v>
      </c>
      <c r="BT120" s="40">
        <v>0</v>
      </c>
      <c r="BU120" s="40">
        <v>0</v>
      </c>
      <c r="BV120" s="40">
        <v>0</v>
      </c>
      <c r="BW120" s="40">
        <v>0</v>
      </c>
      <c r="BX120" s="40">
        <v>0</v>
      </c>
      <c r="BY120" s="40">
        <v>0</v>
      </c>
      <c r="BZ120" s="40">
        <v>0</v>
      </c>
      <c r="CA120" s="40">
        <f t="shared" si="51"/>
        <v>66</v>
      </c>
      <c r="CB120" s="6"/>
      <c r="CC120" s="40">
        <v>0</v>
      </c>
      <c r="CD120" s="40">
        <v>0</v>
      </c>
      <c r="CE120" s="40">
        <v>0</v>
      </c>
      <c r="CF120" s="40">
        <v>0</v>
      </c>
      <c r="CG120" s="40"/>
      <c r="CH120" s="40">
        <v>2304.1</v>
      </c>
      <c r="CI120" s="40">
        <v>922.6</v>
      </c>
      <c r="CJ120" s="40">
        <f t="shared" si="52"/>
        <v>3226.7</v>
      </c>
      <c r="CK120" s="52">
        <f t="shared" si="50"/>
        <v>3292.7</v>
      </c>
    </row>
    <row r="121" spans="1:89" ht="12.75" customHeight="1">
      <c r="A121" s="22">
        <v>30</v>
      </c>
      <c r="B121" s="25" t="s">
        <v>29</v>
      </c>
      <c r="C121" s="31" t="s">
        <v>76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7.9</v>
      </c>
      <c r="Q121" s="41">
        <v>0</v>
      </c>
      <c r="R121" s="41">
        <v>0</v>
      </c>
      <c r="S121" s="41">
        <v>0</v>
      </c>
      <c r="T121" s="41">
        <v>0</v>
      </c>
      <c r="U121" s="41">
        <v>3.6</v>
      </c>
      <c r="V121" s="41">
        <v>0</v>
      </c>
      <c r="W121" s="41">
        <v>0.7</v>
      </c>
      <c r="X121" s="41">
        <v>0</v>
      </c>
      <c r="Y121" s="41">
        <v>1.3</v>
      </c>
      <c r="Z121" s="41">
        <v>0.2</v>
      </c>
      <c r="AA121" s="41">
        <v>1.2</v>
      </c>
      <c r="AB121" s="41">
        <v>4.5</v>
      </c>
      <c r="AC121" s="41">
        <v>59.1</v>
      </c>
      <c r="AD121" s="41">
        <v>0</v>
      </c>
      <c r="AE121" s="41">
        <v>0</v>
      </c>
      <c r="AF121" s="41">
        <v>31.4</v>
      </c>
      <c r="AG121" s="41">
        <v>0</v>
      </c>
      <c r="AH121" s="41">
        <v>0</v>
      </c>
      <c r="AI121" s="41">
        <v>4.9</v>
      </c>
      <c r="AJ121" s="41">
        <v>0</v>
      </c>
      <c r="AK121" s="41">
        <v>0</v>
      </c>
      <c r="AL121" s="41">
        <v>0</v>
      </c>
      <c r="AM121" s="41">
        <v>0.4</v>
      </c>
      <c r="AN121" s="41">
        <v>0</v>
      </c>
      <c r="AO121" s="41">
        <v>0.3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0.2</v>
      </c>
      <c r="BA121" s="41">
        <v>0</v>
      </c>
      <c r="BB121" s="41">
        <v>0.3</v>
      </c>
      <c r="BC121" s="41">
        <v>0</v>
      </c>
      <c r="BD121" s="41">
        <v>0.5</v>
      </c>
      <c r="BE121" s="41">
        <v>22</v>
      </c>
      <c r="BF121" s="41">
        <v>7.7</v>
      </c>
      <c r="BG121" s="41">
        <v>0</v>
      </c>
      <c r="BH121" s="41">
        <v>2.6</v>
      </c>
      <c r="BI121" s="41">
        <v>0</v>
      </c>
      <c r="BJ121" s="41">
        <v>2</v>
      </c>
      <c r="BK121" s="41">
        <v>0.9</v>
      </c>
      <c r="BL121" s="41">
        <v>0</v>
      </c>
      <c r="BM121" s="41">
        <v>0.3</v>
      </c>
      <c r="BN121" s="41">
        <v>37.5</v>
      </c>
      <c r="BO121" s="41">
        <v>0</v>
      </c>
      <c r="BP121" s="41">
        <v>0</v>
      </c>
      <c r="BQ121" s="41">
        <v>0.1</v>
      </c>
      <c r="BR121" s="41">
        <v>170.1</v>
      </c>
      <c r="BS121" s="41">
        <v>0</v>
      </c>
      <c r="BT121" s="41">
        <v>0</v>
      </c>
      <c r="BU121" s="41">
        <v>1.5</v>
      </c>
      <c r="BV121" s="41">
        <v>0</v>
      </c>
      <c r="BW121" s="41">
        <v>0</v>
      </c>
      <c r="BX121" s="41">
        <v>0.7</v>
      </c>
      <c r="BY121" s="41">
        <v>0</v>
      </c>
      <c r="BZ121" s="41">
        <v>6.6</v>
      </c>
      <c r="CA121" s="41">
        <f t="shared" si="51"/>
        <v>368.5</v>
      </c>
      <c r="CB121" s="6"/>
      <c r="CC121" s="41">
        <v>718.8</v>
      </c>
      <c r="CD121" s="41">
        <v>0</v>
      </c>
      <c r="CE121" s="41">
        <v>398</v>
      </c>
      <c r="CF121" s="41">
        <v>0</v>
      </c>
      <c r="CG121" s="41"/>
      <c r="CH121" s="41">
        <v>0</v>
      </c>
      <c r="CI121" s="41">
        <v>0</v>
      </c>
      <c r="CJ121" s="41">
        <f t="shared" si="52"/>
        <v>1116.8</v>
      </c>
      <c r="CK121" s="53">
        <f t="shared" si="50"/>
        <v>1485.3</v>
      </c>
    </row>
    <row r="122" spans="1:89" ht="12.75" customHeight="1">
      <c r="A122" s="22"/>
      <c r="B122" s="25"/>
      <c r="C122" s="31" t="s">
        <v>77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0</v>
      </c>
      <c r="BZ122" s="41">
        <v>0</v>
      </c>
      <c r="CA122" s="41">
        <f t="shared" si="51"/>
        <v>0</v>
      </c>
      <c r="CB122" s="6"/>
      <c r="CC122" s="41">
        <v>448.4</v>
      </c>
      <c r="CD122" s="41">
        <v>0</v>
      </c>
      <c r="CE122" s="41">
        <v>0</v>
      </c>
      <c r="CF122" s="41">
        <v>0</v>
      </c>
      <c r="CG122" s="41"/>
      <c r="CH122" s="41">
        <v>0</v>
      </c>
      <c r="CI122" s="41">
        <v>0</v>
      </c>
      <c r="CJ122" s="41">
        <f t="shared" si="52"/>
        <v>448.4</v>
      </c>
      <c r="CK122" s="53">
        <f t="shared" si="50"/>
        <v>448.4</v>
      </c>
    </row>
    <row r="123" spans="1:89" ht="12.75" customHeight="1">
      <c r="A123" s="23"/>
      <c r="B123" s="26"/>
      <c r="C123" s="32" t="s">
        <v>78</v>
      </c>
      <c r="D123" s="47">
        <f aca="true" t="shared" si="92" ref="D123:AI123">SUM(D120:D122)</f>
        <v>0</v>
      </c>
      <c r="E123" s="42">
        <f t="shared" si="92"/>
        <v>0</v>
      </c>
      <c r="F123" s="42">
        <f t="shared" si="92"/>
        <v>0</v>
      </c>
      <c r="G123" s="42">
        <f t="shared" si="92"/>
        <v>0</v>
      </c>
      <c r="H123" s="42">
        <f t="shared" si="92"/>
        <v>0</v>
      </c>
      <c r="I123" s="42">
        <f t="shared" si="92"/>
        <v>0</v>
      </c>
      <c r="J123" s="42">
        <f t="shared" si="92"/>
        <v>0</v>
      </c>
      <c r="K123" s="42">
        <f t="shared" si="92"/>
        <v>0</v>
      </c>
      <c r="L123" s="42">
        <f t="shared" si="92"/>
        <v>0</v>
      </c>
      <c r="M123" s="42">
        <f t="shared" si="92"/>
        <v>0</v>
      </c>
      <c r="N123" s="42">
        <f t="shared" si="92"/>
        <v>0</v>
      </c>
      <c r="O123" s="42">
        <f t="shared" si="92"/>
        <v>0</v>
      </c>
      <c r="P123" s="42">
        <f t="shared" si="92"/>
        <v>15.8</v>
      </c>
      <c r="Q123" s="42">
        <f t="shared" si="92"/>
        <v>0</v>
      </c>
      <c r="R123" s="42">
        <f t="shared" si="92"/>
        <v>0</v>
      </c>
      <c r="S123" s="42">
        <f t="shared" si="92"/>
        <v>0</v>
      </c>
      <c r="T123" s="42">
        <f t="shared" si="92"/>
        <v>0</v>
      </c>
      <c r="U123" s="42">
        <f t="shared" si="92"/>
        <v>4.5</v>
      </c>
      <c r="V123" s="42">
        <f t="shared" si="92"/>
        <v>0</v>
      </c>
      <c r="W123" s="42">
        <f t="shared" si="92"/>
        <v>0.8999999999999999</v>
      </c>
      <c r="X123" s="42">
        <f t="shared" si="92"/>
        <v>0</v>
      </c>
      <c r="Y123" s="42">
        <f t="shared" si="92"/>
        <v>1.6</v>
      </c>
      <c r="Z123" s="42">
        <f t="shared" si="92"/>
        <v>0.30000000000000004</v>
      </c>
      <c r="AA123" s="42">
        <f t="shared" si="92"/>
        <v>1.5</v>
      </c>
      <c r="AB123" s="42">
        <f t="shared" si="92"/>
        <v>5.7</v>
      </c>
      <c r="AC123" s="42">
        <f t="shared" si="92"/>
        <v>73.9</v>
      </c>
      <c r="AD123" s="42">
        <f t="shared" si="92"/>
        <v>0</v>
      </c>
      <c r="AE123" s="42">
        <f t="shared" si="92"/>
        <v>0</v>
      </c>
      <c r="AF123" s="42">
        <f t="shared" si="92"/>
        <v>39.199999999999996</v>
      </c>
      <c r="AG123" s="42">
        <f t="shared" si="92"/>
        <v>0</v>
      </c>
      <c r="AH123" s="42">
        <f t="shared" si="92"/>
        <v>2.2</v>
      </c>
      <c r="AI123" s="42">
        <f t="shared" si="92"/>
        <v>9.8</v>
      </c>
      <c r="AJ123" s="42">
        <f aca="true" t="shared" si="93" ref="AJ123:BO123">SUM(AJ120:AJ122)</f>
        <v>0</v>
      </c>
      <c r="AK123" s="42">
        <f t="shared" si="93"/>
        <v>0</v>
      </c>
      <c r="AL123" s="42">
        <f t="shared" si="93"/>
        <v>0</v>
      </c>
      <c r="AM123" s="42">
        <f t="shared" si="93"/>
        <v>0.9</v>
      </c>
      <c r="AN123" s="42">
        <f t="shared" si="93"/>
        <v>0</v>
      </c>
      <c r="AO123" s="42">
        <f t="shared" si="93"/>
        <v>0.7</v>
      </c>
      <c r="AP123" s="42">
        <f t="shared" si="93"/>
        <v>0.1</v>
      </c>
      <c r="AQ123" s="42">
        <f t="shared" si="93"/>
        <v>0</v>
      </c>
      <c r="AR123" s="42">
        <f t="shared" si="93"/>
        <v>0.1</v>
      </c>
      <c r="AS123" s="42">
        <f t="shared" si="93"/>
        <v>0</v>
      </c>
      <c r="AT123" s="42">
        <f t="shared" si="93"/>
        <v>0</v>
      </c>
      <c r="AU123" s="42">
        <f t="shared" si="93"/>
        <v>0</v>
      </c>
      <c r="AV123" s="42">
        <f t="shared" si="93"/>
        <v>0</v>
      </c>
      <c r="AW123" s="42">
        <f t="shared" si="93"/>
        <v>0</v>
      </c>
      <c r="AX123" s="42">
        <f t="shared" si="93"/>
        <v>0</v>
      </c>
      <c r="AY123" s="42">
        <f t="shared" si="93"/>
        <v>0</v>
      </c>
      <c r="AZ123" s="42">
        <f t="shared" si="93"/>
        <v>0.5</v>
      </c>
      <c r="BA123" s="42">
        <f t="shared" si="93"/>
        <v>0</v>
      </c>
      <c r="BB123" s="42">
        <f t="shared" si="93"/>
        <v>0.7</v>
      </c>
      <c r="BC123" s="42">
        <f t="shared" si="93"/>
        <v>0.1</v>
      </c>
      <c r="BD123" s="42">
        <f t="shared" si="93"/>
        <v>1</v>
      </c>
      <c r="BE123" s="42">
        <f t="shared" si="93"/>
        <v>45</v>
      </c>
      <c r="BF123" s="42">
        <f t="shared" si="93"/>
        <v>7.7</v>
      </c>
      <c r="BG123" s="42">
        <f t="shared" si="93"/>
        <v>0</v>
      </c>
      <c r="BH123" s="42">
        <f t="shared" si="93"/>
        <v>2.6</v>
      </c>
      <c r="BI123" s="42">
        <f t="shared" si="93"/>
        <v>0</v>
      </c>
      <c r="BJ123" s="42">
        <f t="shared" si="93"/>
        <v>2</v>
      </c>
      <c r="BK123" s="42">
        <f t="shared" si="93"/>
        <v>0.9</v>
      </c>
      <c r="BL123" s="42">
        <f t="shared" si="93"/>
        <v>0</v>
      </c>
      <c r="BM123" s="42">
        <f t="shared" si="93"/>
        <v>0.3</v>
      </c>
      <c r="BN123" s="42">
        <f t="shared" si="93"/>
        <v>37.5</v>
      </c>
      <c r="BO123" s="42">
        <f t="shared" si="93"/>
        <v>0</v>
      </c>
      <c r="BP123" s="42">
        <f aca="true" t="shared" si="94" ref="BP123:BZ123">SUM(BP120:BP122)</f>
        <v>0</v>
      </c>
      <c r="BQ123" s="42">
        <f t="shared" si="94"/>
        <v>0.1</v>
      </c>
      <c r="BR123" s="42">
        <f t="shared" si="94"/>
        <v>170.1</v>
      </c>
      <c r="BS123" s="42">
        <f t="shared" si="94"/>
        <v>0</v>
      </c>
      <c r="BT123" s="42">
        <f t="shared" si="94"/>
        <v>0</v>
      </c>
      <c r="BU123" s="42">
        <f t="shared" si="94"/>
        <v>1.5</v>
      </c>
      <c r="BV123" s="42">
        <f t="shared" si="94"/>
        <v>0</v>
      </c>
      <c r="BW123" s="42">
        <f t="shared" si="94"/>
        <v>0</v>
      </c>
      <c r="BX123" s="42">
        <f t="shared" si="94"/>
        <v>0.7</v>
      </c>
      <c r="BY123" s="42">
        <f t="shared" si="94"/>
        <v>0</v>
      </c>
      <c r="BZ123" s="42">
        <f t="shared" si="94"/>
        <v>6.6</v>
      </c>
      <c r="CA123" s="42">
        <f t="shared" si="51"/>
        <v>434.49999999999994</v>
      </c>
      <c r="CB123" s="8"/>
      <c r="CC123" s="42">
        <f>SUM(CC120:CC122)</f>
        <v>1167.1999999999998</v>
      </c>
      <c r="CD123" s="42">
        <f>SUM(CD120:CD122)</f>
        <v>0</v>
      </c>
      <c r="CE123" s="42">
        <f>SUM(CE120:CE122)</f>
        <v>398</v>
      </c>
      <c r="CF123" s="42">
        <f>SUM(CF120:CF122)</f>
        <v>0</v>
      </c>
      <c r="CG123" s="42"/>
      <c r="CH123" s="42">
        <f>CH120</f>
        <v>2304.1</v>
      </c>
      <c r="CI123" s="42">
        <f>CI120</f>
        <v>922.6</v>
      </c>
      <c r="CJ123" s="42">
        <f t="shared" si="52"/>
        <v>4791.9</v>
      </c>
      <c r="CK123" s="54">
        <f t="shared" si="50"/>
        <v>5226.4</v>
      </c>
    </row>
    <row r="124" spans="1:89" ht="12.75" customHeight="1">
      <c r="A124" s="21"/>
      <c r="B124" s="24"/>
      <c r="C124" s="30" t="s">
        <v>75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52.5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40">
        <v>0</v>
      </c>
      <c r="AP124" s="40">
        <v>0</v>
      </c>
      <c r="AQ124" s="40">
        <v>0</v>
      </c>
      <c r="AR124" s="40">
        <v>0</v>
      </c>
      <c r="AS124" s="40">
        <v>0</v>
      </c>
      <c r="AT124" s="40">
        <v>0</v>
      </c>
      <c r="AU124" s="40">
        <v>0</v>
      </c>
      <c r="AV124" s="40">
        <v>0</v>
      </c>
      <c r="AW124" s="40">
        <v>0</v>
      </c>
      <c r="AX124" s="40">
        <v>0</v>
      </c>
      <c r="AY124" s="40">
        <v>0</v>
      </c>
      <c r="AZ124" s="40">
        <v>0</v>
      </c>
      <c r="BA124" s="40">
        <v>0</v>
      </c>
      <c r="BB124" s="40">
        <v>0</v>
      </c>
      <c r="BC124" s="40">
        <v>0</v>
      </c>
      <c r="BD124" s="40">
        <v>0</v>
      </c>
      <c r="BE124" s="40">
        <v>0</v>
      </c>
      <c r="BF124" s="40">
        <v>0</v>
      </c>
      <c r="BG124" s="40">
        <v>0</v>
      </c>
      <c r="BH124" s="40">
        <v>0</v>
      </c>
      <c r="BI124" s="40">
        <v>32.1</v>
      </c>
      <c r="BJ124" s="40">
        <v>0</v>
      </c>
      <c r="BK124" s="40">
        <v>1</v>
      </c>
      <c r="BL124" s="40">
        <v>0</v>
      </c>
      <c r="BM124" s="40">
        <v>0</v>
      </c>
      <c r="BN124" s="40">
        <v>0</v>
      </c>
      <c r="BO124" s="40">
        <v>0</v>
      </c>
      <c r="BP124" s="40">
        <v>0</v>
      </c>
      <c r="BQ124" s="40">
        <v>0</v>
      </c>
      <c r="BR124" s="40">
        <v>0</v>
      </c>
      <c r="BS124" s="40">
        <v>0</v>
      </c>
      <c r="BT124" s="40">
        <v>0</v>
      </c>
      <c r="BU124" s="40">
        <v>0</v>
      </c>
      <c r="BV124" s="40">
        <v>0</v>
      </c>
      <c r="BW124" s="40">
        <v>0</v>
      </c>
      <c r="BX124" s="40">
        <v>0</v>
      </c>
      <c r="BY124" s="40">
        <v>0</v>
      </c>
      <c r="BZ124" s="40">
        <v>0</v>
      </c>
      <c r="CA124" s="40">
        <f t="shared" si="51"/>
        <v>85.6</v>
      </c>
      <c r="CB124" s="6"/>
      <c r="CC124" s="40">
        <v>204.4</v>
      </c>
      <c r="CD124" s="40">
        <v>0</v>
      </c>
      <c r="CE124" s="40">
        <v>26.6</v>
      </c>
      <c r="CF124" s="40">
        <v>794.4</v>
      </c>
      <c r="CG124" s="40"/>
      <c r="CH124" s="40">
        <v>21850.3</v>
      </c>
      <c r="CI124" s="40">
        <v>4795.3</v>
      </c>
      <c r="CJ124" s="40">
        <f t="shared" si="52"/>
        <v>27671</v>
      </c>
      <c r="CK124" s="52">
        <f t="shared" si="50"/>
        <v>27756.6</v>
      </c>
    </row>
    <row r="125" spans="1:89" ht="12.75" customHeight="1">
      <c r="A125" s="22">
        <v>31</v>
      </c>
      <c r="B125" s="25" t="s">
        <v>30</v>
      </c>
      <c r="C125" s="31" t="s">
        <v>76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3676.6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2297.8</v>
      </c>
      <c r="BJ125" s="41">
        <v>0</v>
      </c>
      <c r="BK125" s="41">
        <v>20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3.8</v>
      </c>
      <c r="BZ125" s="41">
        <v>0</v>
      </c>
      <c r="CA125" s="41">
        <f t="shared" si="51"/>
        <v>5998.2</v>
      </c>
      <c r="CB125" s="6"/>
      <c r="CC125" s="41">
        <v>6341</v>
      </c>
      <c r="CD125" s="41">
        <v>0</v>
      </c>
      <c r="CE125" s="41">
        <v>3489</v>
      </c>
      <c r="CF125" s="41">
        <v>0</v>
      </c>
      <c r="CG125" s="41"/>
      <c r="CH125" s="41">
        <v>0</v>
      </c>
      <c r="CI125" s="41">
        <v>0</v>
      </c>
      <c r="CJ125" s="41">
        <f t="shared" si="52"/>
        <v>9830</v>
      </c>
      <c r="CK125" s="53">
        <f t="shared" si="50"/>
        <v>15828.2</v>
      </c>
    </row>
    <row r="126" spans="1:89" ht="12.75" customHeight="1">
      <c r="A126" s="22"/>
      <c r="B126" s="25"/>
      <c r="C126" s="31" t="s">
        <v>77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606.5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f t="shared" si="51"/>
        <v>606.5</v>
      </c>
      <c r="CB126" s="6"/>
      <c r="CC126" s="41">
        <v>78.1</v>
      </c>
      <c r="CD126" s="41">
        <v>0</v>
      </c>
      <c r="CE126" s="41">
        <v>287</v>
      </c>
      <c r="CF126" s="41">
        <v>0</v>
      </c>
      <c r="CG126" s="41"/>
      <c r="CH126" s="41">
        <v>0</v>
      </c>
      <c r="CI126" s="41">
        <v>0</v>
      </c>
      <c r="CJ126" s="41">
        <f t="shared" si="52"/>
        <v>365.1</v>
      </c>
      <c r="CK126" s="53">
        <f t="shared" si="50"/>
        <v>971.6</v>
      </c>
    </row>
    <row r="127" spans="1:89" ht="12.75" customHeight="1">
      <c r="A127" s="23"/>
      <c r="B127" s="26"/>
      <c r="C127" s="32" t="s">
        <v>78</v>
      </c>
      <c r="D127" s="47">
        <f aca="true" t="shared" si="95" ref="D127:AI127">SUM(D124:D126)</f>
        <v>0</v>
      </c>
      <c r="E127" s="42">
        <f t="shared" si="95"/>
        <v>0</v>
      </c>
      <c r="F127" s="42">
        <f t="shared" si="95"/>
        <v>0</v>
      </c>
      <c r="G127" s="42">
        <f t="shared" si="95"/>
        <v>0</v>
      </c>
      <c r="H127" s="42">
        <f t="shared" si="95"/>
        <v>0</v>
      </c>
      <c r="I127" s="42">
        <f t="shared" si="95"/>
        <v>0</v>
      </c>
      <c r="J127" s="42">
        <f t="shared" si="95"/>
        <v>0</v>
      </c>
      <c r="K127" s="42">
        <f t="shared" si="95"/>
        <v>0</v>
      </c>
      <c r="L127" s="42">
        <f t="shared" si="95"/>
        <v>0</v>
      </c>
      <c r="M127" s="42">
        <f t="shared" si="95"/>
        <v>0</v>
      </c>
      <c r="N127" s="42">
        <f t="shared" si="95"/>
        <v>0</v>
      </c>
      <c r="O127" s="42">
        <f t="shared" si="95"/>
        <v>0</v>
      </c>
      <c r="P127" s="42">
        <f t="shared" si="95"/>
        <v>0</v>
      </c>
      <c r="Q127" s="42">
        <f t="shared" si="95"/>
        <v>0</v>
      </c>
      <c r="R127" s="42">
        <f t="shared" si="95"/>
        <v>0</v>
      </c>
      <c r="S127" s="42">
        <f t="shared" si="95"/>
        <v>0</v>
      </c>
      <c r="T127" s="42">
        <f t="shared" si="95"/>
        <v>0</v>
      </c>
      <c r="U127" s="42">
        <f t="shared" si="95"/>
        <v>0</v>
      </c>
      <c r="V127" s="42">
        <f t="shared" si="95"/>
        <v>0</v>
      </c>
      <c r="W127" s="42">
        <f t="shared" si="95"/>
        <v>0</v>
      </c>
      <c r="X127" s="42">
        <f t="shared" si="95"/>
        <v>0</v>
      </c>
      <c r="Y127" s="42">
        <f t="shared" si="95"/>
        <v>0</v>
      </c>
      <c r="Z127" s="42">
        <f t="shared" si="95"/>
        <v>0</v>
      </c>
      <c r="AA127" s="42">
        <f t="shared" si="95"/>
        <v>0</v>
      </c>
      <c r="AB127" s="42">
        <f t="shared" si="95"/>
        <v>0</v>
      </c>
      <c r="AC127" s="42">
        <f t="shared" si="95"/>
        <v>0</v>
      </c>
      <c r="AD127" s="42">
        <f t="shared" si="95"/>
        <v>0</v>
      </c>
      <c r="AE127" s="42">
        <f t="shared" si="95"/>
        <v>0</v>
      </c>
      <c r="AF127" s="42">
        <f t="shared" si="95"/>
        <v>0</v>
      </c>
      <c r="AG127" s="42">
        <f t="shared" si="95"/>
        <v>0</v>
      </c>
      <c r="AH127" s="42">
        <f t="shared" si="95"/>
        <v>4335.6</v>
      </c>
      <c r="AI127" s="42">
        <f t="shared" si="95"/>
        <v>0</v>
      </c>
      <c r="AJ127" s="42">
        <f aca="true" t="shared" si="96" ref="AJ127:BO127">SUM(AJ124:AJ126)</f>
        <v>0</v>
      </c>
      <c r="AK127" s="42">
        <f t="shared" si="96"/>
        <v>0</v>
      </c>
      <c r="AL127" s="42">
        <f t="shared" si="96"/>
        <v>0</v>
      </c>
      <c r="AM127" s="42">
        <f t="shared" si="96"/>
        <v>0</v>
      </c>
      <c r="AN127" s="42">
        <f t="shared" si="96"/>
        <v>0</v>
      </c>
      <c r="AO127" s="42">
        <f t="shared" si="96"/>
        <v>0</v>
      </c>
      <c r="AP127" s="42">
        <f t="shared" si="96"/>
        <v>0</v>
      </c>
      <c r="AQ127" s="42">
        <f t="shared" si="96"/>
        <v>0</v>
      </c>
      <c r="AR127" s="42">
        <f t="shared" si="96"/>
        <v>0</v>
      </c>
      <c r="AS127" s="42">
        <f t="shared" si="96"/>
        <v>0</v>
      </c>
      <c r="AT127" s="42">
        <f t="shared" si="96"/>
        <v>0</v>
      </c>
      <c r="AU127" s="42">
        <f t="shared" si="96"/>
        <v>0</v>
      </c>
      <c r="AV127" s="42">
        <f t="shared" si="96"/>
        <v>0</v>
      </c>
      <c r="AW127" s="42">
        <f t="shared" si="96"/>
        <v>0</v>
      </c>
      <c r="AX127" s="42">
        <f t="shared" si="96"/>
        <v>0</v>
      </c>
      <c r="AY127" s="42">
        <f t="shared" si="96"/>
        <v>0</v>
      </c>
      <c r="AZ127" s="42">
        <f t="shared" si="96"/>
        <v>0</v>
      </c>
      <c r="BA127" s="42">
        <f t="shared" si="96"/>
        <v>0</v>
      </c>
      <c r="BB127" s="42">
        <f t="shared" si="96"/>
        <v>0</v>
      </c>
      <c r="BC127" s="42">
        <f t="shared" si="96"/>
        <v>0</v>
      </c>
      <c r="BD127" s="42">
        <f t="shared" si="96"/>
        <v>0</v>
      </c>
      <c r="BE127" s="42">
        <f t="shared" si="96"/>
        <v>0</v>
      </c>
      <c r="BF127" s="42">
        <f t="shared" si="96"/>
        <v>0</v>
      </c>
      <c r="BG127" s="42">
        <f t="shared" si="96"/>
        <v>0</v>
      </c>
      <c r="BH127" s="42">
        <f t="shared" si="96"/>
        <v>0</v>
      </c>
      <c r="BI127" s="42">
        <f t="shared" si="96"/>
        <v>2329.9</v>
      </c>
      <c r="BJ127" s="42">
        <f t="shared" si="96"/>
        <v>0</v>
      </c>
      <c r="BK127" s="42">
        <f t="shared" si="96"/>
        <v>21</v>
      </c>
      <c r="BL127" s="42">
        <f t="shared" si="96"/>
        <v>0</v>
      </c>
      <c r="BM127" s="42">
        <f t="shared" si="96"/>
        <v>0</v>
      </c>
      <c r="BN127" s="42">
        <f t="shared" si="96"/>
        <v>0</v>
      </c>
      <c r="BO127" s="42">
        <f t="shared" si="96"/>
        <v>0</v>
      </c>
      <c r="BP127" s="42">
        <f aca="true" t="shared" si="97" ref="BP127:BZ127">SUM(BP124:BP126)</f>
        <v>0</v>
      </c>
      <c r="BQ127" s="42">
        <f t="shared" si="97"/>
        <v>0</v>
      </c>
      <c r="BR127" s="42">
        <f t="shared" si="97"/>
        <v>0</v>
      </c>
      <c r="BS127" s="42">
        <f t="shared" si="97"/>
        <v>0</v>
      </c>
      <c r="BT127" s="42">
        <f t="shared" si="97"/>
        <v>0</v>
      </c>
      <c r="BU127" s="42">
        <f t="shared" si="97"/>
        <v>0</v>
      </c>
      <c r="BV127" s="42">
        <f t="shared" si="97"/>
        <v>0</v>
      </c>
      <c r="BW127" s="42">
        <f t="shared" si="97"/>
        <v>0</v>
      </c>
      <c r="BX127" s="42">
        <f t="shared" si="97"/>
        <v>0</v>
      </c>
      <c r="BY127" s="42">
        <f t="shared" si="97"/>
        <v>3.8</v>
      </c>
      <c r="BZ127" s="42">
        <f t="shared" si="97"/>
        <v>0</v>
      </c>
      <c r="CA127" s="42">
        <f t="shared" si="51"/>
        <v>6690.3</v>
      </c>
      <c r="CB127" s="8"/>
      <c r="CC127" s="42">
        <f>SUM(CC124:CC126)</f>
        <v>6623.5</v>
      </c>
      <c r="CD127" s="42">
        <f>SUM(CD124:CD126)</f>
        <v>0</v>
      </c>
      <c r="CE127" s="42">
        <f>SUM(CE124:CE126)</f>
        <v>3802.6</v>
      </c>
      <c r="CF127" s="42">
        <f>SUM(CF124:CF126)</f>
        <v>794.4</v>
      </c>
      <c r="CG127" s="42"/>
      <c r="CH127" s="42">
        <f>CH124</f>
        <v>21850.3</v>
      </c>
      <c r="CI127" s="42">
        <f>CI124</f>
        <v>4795.3</v>
      </c>
      <c r="CJ127" s="42">
        <f t="shared" si="52"/>
        <v>37866.100000000006</v>
      </c>
      <c r="CK127" s="54">
        <f t="shared" si="50"/>
        <v>44556.40000000001</v>
      </c>
    </row>
    <row r="128" spans="1:89" ht="12.75" customHeight="1">
      <c r="A128" s="21"/>
      <c r="B128" s="24"/>
      <c r="C128" s="30" t="s">
        <v>75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  <c r="AS128" s="40">
        <v>0</v>
      </c>
      <c r="AT128" s="40">
        <v>0</v>
      </c>
      <c r="AU128" s="40">
        <v>0</v>
      </c>
      <c r="AV128" s="40">
        <v>0</v>
      </c>
      <c r="AW128" s="40">
        <v>0</v>
      </c>
      <c r="AX128" s="40">
        <v>0</v>
      </c>
      <c r="AY128" s="40">
        <v>0</v>
      </c>
      <c r="AZ128" s="40">
        <v>0</v>
      </c>
      <c r="BA128" s="40">
        <v>0</v>
      </c>
      <c r="BB128" s="40">
        <v>0</v>
      </c>
      <c r="BC128" s="40">
        <v>0</v>
      </c>
      <c r="BD128" s="40">
        <v>0</v>
      </c>
      <c r="BE128" s="40">
        <v>0</v>
      </c>
      <c r="BF128" s="40">
        <v>0</v>
      </c>
      <c r="BG128" s="40">
        <v>0</v>
      </c>
      <c r="BH128" s="40">
        <v>0</v>
      </c>
      <c r="BI128" s="40">
        <v>0</v>
      </c>
      <c r="BJ128" s="40">
        <v>0</v>
      </c>
      <c r="BK128" s="40">
        <v>0</v>
      </c>
      <c r="BL128" s="40">
        <v>0</v>
      </c>
      <c r="BM128" s="40">
        <v>0</v>
      </c>
      <c r="BN128" s="40">
        <v>0</v>
      </c>
      <c r="BO128" s="40">
        <v>0</v>
      </c>
      <c r="BP128" s="40">
        <v>0</v>
      </c>
      <c r="BQ128" s="40">
        <v>0</v>
      </c>
      <c r="BR128" s="40">
        <v>0</v>
      </c>
      <c r="BS128" s="40">
        <v>0</v>
      </c>
      <c r="BT128" s="40">
        <v>0</v>
      </c>
      <c r="BU128" s="40">
        <v>0</v>
      </c>
      <c r="BV128" s="40">
        <v>0</v>
      </c>
      <c r="BW128" s="40">
        <v>0</v>
      </c>
      <c r="BX128" s="40">
        <v>0</v>
      </c>
      <c r="BY128" s="40">
        <v>0</v>
      </c>
      <c r="BZ128" s="40">
        <v>1.3</v>
      </c>
      <c r="CA128" s="40">
        <f t="shared" si="51"/>
        <v>1.3</v>
      </c>
      <c r="CB128" s="6"/>
      <c r="CC128" s="40">
        <v>0</v>
      </c>
      <c r="CD128" s="40">
        <v>0</v>
      </c>
      <c r="CE128" s="40">
        <v>641</v>
      </c>
      <c r="CF128" s="40">
        <v>0</v>
      </c>
      <c r="CG128" s="40"/>
      <c r="CH128" s="40">
        <v>270.4</v>
      </c>
      <c r="CI128" s="40">
        <v>22.2</v>
      </c>
      <c r="CJ128" s="40">
        <f t="shared" si="52"/>
        <v>933.6</v>
      </c>
      <c r="CK128" s="52">
        <f t="shared" si="50"/>
        <v>934.9</v>
      </c>
    </row>
    <row r="129" spans="1:89" ht="12.75" customHeight="1">
      <c r="A129" s="22">
        <v>32</v>
      </c>
      <c r="B129" s="25" t="s">
        <v>31</v>
      </c>
      <c r="C129" s="31" t="s">
        <v>76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1.2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f t="shared" si="51"/>
        <v>1.2</v>
      </c>
      <c r="CB129" s="6"/>
      <c r="CC129" s="41">
        <v>346.8</v>
      </c>
      <c r="CD129" s="41">
        <v>0</v>
      </c>
      <c r="CE129" s="41">
        <v>0</v>
      </c>
      <c r="CF129" s="41">
        <v>0</v>
      </c>
      <c r="CG129" s="41"/>
      <c r="CH129" s="41">
        <v>0</v>
      </c>
      <c r="CI129" s="41">
        <v>0</v>
      </c>
      <c r="CJ129" s="41">
        <f t="shared" si="52"/>
        <v>346.8</v>
      </c>
      <c r="CK129" s="53">
        <f t="shared" si="50"/>
        <v>348</v>
      </c>
    </row>
    <row r="130" spans="1:89" ht="12.75" customHeight="1">
      <c r="A130" s="22"/>
      <c r="B130" s="25"/>
      <c r="C130" s="31" t="s">
        <v>77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/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f t="shared" si="51"/>
        <v>0</v>
      </c>
      <c r="CB130" s="6"/>
      <c r="CC130" s="41">
        <v>67.3</v>
      </c>
      <c r="CD130" s="41">
        <v>0</v>
      </c>
      <c r="CE130" s="41">
        <v>0.4</v>
      </c>
      <c r="CF130" s="41">
        <v>0</v>
      </c>
      <c r="CG130" s="41"/>
      <c r="CH130" s="41">
        <v>0</v>
      </c>
      <c r="CI130" s="41">
        <v>0</v>
      </c>
      <c r="CJ130" s="41">
        <f t="shared" si="52"/>
        <v>67.7</v>
      </c>
      <c r="CK130" s="53">
        <f t="shared" si="50"/>
        <v>67.7</v>
      </c>
    </row>
    <row r="131" spans="1:89" ht="12.75" customHeight="1">
      <c r="A131" s="23"/>
      <c r="B131" s="26"/>
      <c r="C131" s="32" t="s">
        <v>78</v>
      </c>
      <c r="D131" s="47">
        <f aca="true" t="shared" si="98" ref="D131:AI131">SUM(D128:D130)</f>
        <v>0</v>
      </c>
      <c r="E131" s="42">
        <f t="shared" si="98"/>
        <v>0</v>
      </c>
      <c r="F131" s="42">
        <f t="shared" si="98"/>
        <v>0</v>
      </c>
      <c r="G131" s="42">
        <f t="shared" si="98"/>
        <v>0</v>
      </c>
      <c r="H131" s="42">
        <f t="shared" si="98"/>
        <v>0</v>
      </c>
      <c r="I131" s="42">
        <f t="shared" si="98"/>
        <v>0</v>
      </c>
      <c r="J131" s="42">
        <f t="shared" si="98"/>
        <v>0</v>
      </c>
      <c r="K131" s="42">
        <f t="shared" si="98"/>
        <v>0</v>
      </c>
      <c r="L131" s="42">
        <f t="shared" si="98"/>
        <v>0</v>
      </c>
      <c r="M131" s="42">
        <f t="shared" si="98"/>
        <v>0</v>
      </c>
      <c r="N131" s="42">
        <f t="shared" si="98"/>
        <v>0</v>
      </c>
      <c r="O131" s="42">
        <f t="shared" si="98"/>
        <v>0</v>
      </c>
      <c r="P131" s="42">
        <f t="shared" si="98"/>
        <v>0</v>
      </c>
      <c r="Q131" s="42">
        <f t="shared" si="98"/>
        <v>0</v>
      </c>
      <c r="R131" s="42">
        <f t="shared" si="98"/>
        <v>0</v>
      </c>
      <c r="S131" s="42">
        <f t="shared" si="98"/>
        <v>0</v>
      </c>
      <c r="T131" s="42">
        <f t="shared" si="98"/>
        <v>0</v>
      </c>
      <c r="U131" s="42">
        <f t="shared" si="98"/>
        <v>0</v>
      </c>
      <c r="V131" s="42">
        <f t="shared" si="98"/>
        <v>0</v>
      </c>
      <c r="W131" s="42">
        <f t="shared" si="98"/>
        <v>0</v>
      </c>
      <c r="X131" s="42">
        <f t="shared" si="98"/>
        <v>0</v>
      </c>
      <c r="Y131" s="42">
        <f t="shared" si="98"/>
        <v>0</v>
      </c>
      <c r="Z131" s="42">
        <f t="shared" si="98"/>
        <v>0</v>
      </c>
      <c r="AA131" s="42">
        <f t="shared" si="98"/>
        <v>0</v>
      </c>
      <c r="AB131" s="42">
        <f t="shared" si="98"/>
        <v>0</v>
      </c>
      <c r="AC131" s="42">
        <f t="shared" si="98"/>
        <v>0</v>
      </c>
      <c r="AD131" s="42">
        <f t="shared" si="98"/>
        <v>0</v>
      </c>
      <c r="AE131" s="42">
        <f t="shared" si="98"/>
        <v>0</v>
      </c>
      <c r="AF131" s="42">
        <f t="shared" si="98"/>
        <v>0</v>
      </c>
      <c r="AG131" s="42">
        <f t="shared" si="98"/>
        <v>0</v>
      </c>
      <c r="AH131" s="42">
        <f t="shared" si="98"/>
        <v>0</v>
      </c>
      <c r="AI131" s="42">
        <f t="shared" si="98"/>
        <v>0</v>
      </c>
      <c r="AJ131" s="42">
        <f aca="true" t="shared" si="99" ref="AJ131:BO131">SUM(AJ128:AJ130)</f>
        <v>0</v>
      </c>
      <c r="AK131" s="42">
        <f t="shared" si="99"/>
        <v>0</v>
      </c>
      <c r="AL131" s="42">
        <f t="shared" si="99"/>
        <v>0</v>
      </c>
      <c r="AM131" s="42">
        <f t="shared" si="99"/>
        <v>0</v>
      </c>
      <c r="AN131" s="42">
        <f t="shared" si="99"/>
        <v>0</v>
      </c>
      <c r="AO131" s="42">
        <f t="shared" si="99"/>
        <v>0</v>
      </c>
      <c r="AP131" s="42">
        <f t="shared" si="99"/>
        <v>0</v>
      </c>
      <c r="AQ131" s="42">
        <f t="shared" si="99"/>
        <v>0</v>
      </c>
      <c r="AR131" s="42">
        <f t="shared" si="99"/>
        <v>0</v>
      </c>
      <c r="AS131" s="42">
        <f t="shared" si="99"/>
        <v>0</v>
      </c>
      <c r="AT131" s="42">
        <f t="shared" si="99"/>
        <v>0</v>
      </c>
      <c r="AU131" s="42">
        <f t="shared" si="99"/>
        <v>0</v>
      </c>
      <c r="AV131" s="42">
        <f t="shared" si="99"/>
        <v>0</v>
      </c>
      <c r="AW131" s="42">
        <f t="shared" si="99"/>
        <v>0</v>
      </c>
      <c r="AX131" s="42">
        <f t="shared" si="99"/>
        <v>0</v>
      </c>
      <c r="AY131" s="42">
        <f t="shared" si="99"/>
        <v>0</v>
      </c>
      <c r="AZ131" s="42">
        <f t="shared" si="99"/>
        <v>0</v>
      </c>
      <c r="BA131" s="42">
        <f t="shared" si="99"/>
        <v>0</v>
      </c>
      <c r="BB131" s="42">
        <f t="shared" si="99"/>
        <v>0</v>
      </c>
      <c r="BC131" s="42">
        <f t="shared" si="99"/>
        <v>0</v>
      </c>
      <c r="BD131" s="42">
        <f t="shared" si="99"/>
        <v>0</v>
      </c>
      <c r="BE131" s="42">
        <f t="shared" si="99"/>
        <v>0</v>
      </c>
      <c r="BF131" s="42">
        <f t="shared" si="99"/>
        <v>0</v>
      </c>
      <c r="BG131" s="42">
        <f t="shared" si="99"/>
        <v>0</v>
      </c>
      <c r="BH131" s="42">
        <f t="shared" si="99"/>
        <v>0</v>
      </c>
      <c r="BI131" s="42">
        <f t="shared" si="99"/>
        <v>0</v>
      </c>
      <c r="BJ131" s="42">
        <f t="shared" si="99"/>
        <v>0</v>
      </c>
      <c r="BK131" s="42">
        <f t="shared" si="99"/>
        <v>1.2</v>
      </c>
      <c r="BL131" s="42">
        <f t="shared" si="99"/>
        <v>0</v>
      </c>
      <c r="BM131" s="42">
        <f t="shared" si="99"/>
        <v>0</v>
      </c>
      <c r="BN131" s="42">
        <f t="shared" si="99"/>
        <v>0</v>
      </c>
      <c r="BO131" s="42">
        <f t="shared" si="99"/>
        <v>0</v>
      </c>
      <c r="BP131" s="42">
        <f aca="true" t="shared" si="100" ref="BP131:BZ131">SUM(BP128:BP130)</f>
        <v>0</v>
      </c>
      <c r="BQ131" s="42">
        <f t="shared" si="100"/>
        <v>0</v>
      </c>
      <c r="BR131" s="42">
        <f t="shared" si="100"/>
        <v>0</v>
      </c>
      <c r="BS131" s="42">
        <f t="shared" si="100"/>
        <v>0</v>
      </c>
      <c r="BT131" s="42">
        <f t="shared" si="100"/>
        <v>0</v>
      </c>
      <c r="BU131" s="42">
        <f t="shared" si="100"/>
        <v>0</v>
      </c>
      <c r="BV131" s="42">
        <f t="shared" si="100"/>
        <v>0</v>
      </c>
      <c r="BW131" s="42">
        <f t="shared" si="100"/>
        <v>0</v>
      </c>
      <c r="BX131" s="42">
        <f t="shared" si="100"/>
        <v>0</v>
      </c>
      <c r="BY131" s="42">
        <f t="shared" si="100"/>
        <v>0</v>
      </c>
      <c r="BZ131" s="42">
        <f t="shared" si="100"/>
        <v>1.3</v>
      </c>
      <c r="CA131" s="42">
        <f t="shared" si="51"/>
        <v>2.5</v>
      </c>
      <c r="CB131" s="8"/>
      <c r="CC131" s="42">
        <f>SUM(CC128:CC130)</f>
        <v>414.1</v>
      </c>
      <c r="CD131" s="42">
        <f>SUM(CD128:CD130)</f>
        <v>0</v>
      </c>
      <c r="CE131" s="42">
        <f>SUM(CE128:CE130)</f>
        <v>641.4</v>
      </c>
      <c r="CF131" s="42">
        <f>SUM(CF128:CF130)</f>
        <v>0</v>
      </c>
      <c r="CG131" s="42"/>
      <c r="CH131" s="42">
        <f>CH128</f>
        <v>270.4</v>
      </c>
      <c r="CI131" s="42">
        <f>CI128</f>
        <v>22.2</v>
      </c>
      <c r="CJ131" s="42">
        <f t="shared" si="52"/>
        <v>1348.1000000000001</v>
      </c>
      <c r="CK131" s="54">
        <f t="shared" si="50"/>
        <v>1350.6000000000001</v>
      </c>
    </row>
    <row r="132" spans="1:89" ht="12.75" customHeight="1">
      <c r="A132" s="21"/>
      <c r="B132" s="24"/>
      <c r="C132" s="30" t="s">
        <v>75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9.7</v>
      </c>
      <c r="T132" s="40">
        <v>0</v>
      </c>
      <c r="U132" s="40">
        <v>3.1</v>
      </c>
      <c r="V132" s="40">
        <v>0</v>
      </c>
      <c r="W132" s="40">
        <v>1.1</v>
      </c>
      <c r="X132" s="40">
        <v>8.4</v>
      </c>
      <c r="Y132" s="40">
        <v>0.2</v>
      </c>
      <c r="Z132" s="40">
        <v>0</v>
      </c>
      <c r="AA132" s="40">
        <v>0.1</v>
      </c>
      <c r="AB132" s="40">
        <v>0</v>
      </c>
      <c r="AC132" s="40">
        <v>0.2</v>
      </c>
      <c r="AD132" s="40">
        <v>0</v>
      </c>
      <c r="AE132" s="40">
        <v>0</v>
      </c>
      <c r="AF132" s="40">
        <v>0.3</v>
      </c>
      <c r="AG132" s="40">
        <v>0.1</v>
      </c>
      <c r="AH132" s="40">
        <v>0.5</v>
      </c>
      <c r="AI132" s="40">
        <v>0</v>
      </c>
      <c r="AJ132" s="40">
        <v>7.8</v>
      </c>
      <c r="AK132" s="40">
        <v>0</v>
      </c>
      <c r="AL132" s="40">
        <v>0</v>
      </c>
      <c r="AM132" s="40">
        <v>0</v>
      </c>
      <c r="AN132" s="40">
        <v>0</v>
      </c>
      <c r="AO132" s="40">
        <v>23.7</v>
      </c>
      <c r="AP132" s="40">
        <v>0</v>
      </c>
      <c r="AQ132" s="40">
        <v>0</v>
      </c>
      <c r="AR132" s="40">
        <v>0</v>
      </c>
      <c r="AS132" s="40">
        <v>0</v>
      </c>
      <c r="AT132" s="40">
        <v>0</v>
      </c>
      <c r="AU132" s="40">
        <v>0</v>
      </c>
      <c r="AV132" s="40">
        <v>0</v>
      </c>
      <c r="AW132" s="40">
        <v>0</v>
      </c>
      <c r="AX132" s="40">
        <v>0</v>
      </c>
      <c r="AY132" s="40">
        <v>0</v>
      </c>
      <c r="AZ132" s="40">
        <v>0</v>
      </c>
      <c r="BA132" s="40">
        <v>0</v>
      </c>
      <c r="BB132" s="40">
        <v>0</v>
      </c>
      <c r="BC132" s="40">
        <v>0</v>
      </c>
      <c r="BD132" s="40">
        <v>0</v>
      </c>
      <c r="BE132" s="40">
        <v>0</v>
      </c>
      <c r="BF132" s="40">
        <v>0</v>
      </c>
      <c r="BG132" s="40">
        <v>0</v>
      </c>
      <c r="BH132" s="40">
        <v>0</v>
      </c>
      <c r="BI132" s="40">
        <v>0</v>
      </c>
      <c r="BJ132" s="40">
        <v>0</v>
      </c>
      <c r="BK132" s="40">
        <v>0</v>
      </c>
      <c r="BL132" s="40">
        <v>0</v>
      </c>
      <c r="BM132" s="40">
        <v>0</v>
      </c>
      <c r="BN132" s="40">
        <v>0</v>
      </c>
      <c r="BO132" s="40">
        <v>0</v>
      </c>
      <c r="BP132" s="40">
        <v>0</v>
      </c>
      <c r="BQ132" s="40">
        <v>0</v>
      </c>
      <c r="BR132" s="40">
        <v>0</v>
      </c>
      <c r="BS132" s="40">
        <v>0</v>
      </c>
      <c r="BT132" s="40">
        <v>0</v>
      </c>
      <c r="BU132" s="40">
        <v>0</v>
      </c>
      <c r="BV132" s="40">
        <v>0</v>
      </c>
      <c r="BW132" s="40">
        <v>0</v>
      </c>
      <c r="BX132" s="40">
        <v>0</v>
      </c>
      <c r="BY132" s="40">
        <v>0</v>
      </c>
      <c r="BZ132" s="40">
        <v>0</v>
      </c>
      <c r="CA132" s="40">
        <f t="shared" si="51"/>
        <v>55.2</v>
      </c>
      <c r="CB132" s="16"/>
      <c r="CC132" s="40">
        <v>502.9</v>
      </c>
      <c r="CD132" s="40">
        <v>0</v>
      </c>
      <c r="CE132" s="40">
        <v>0</v>
      </c>
      <c r="CF132" s="40">
        <v>-127.4</v>
      </c>
      <c r="CG132" s="40"/>
      <c r="CH132" s="40">
        <v>2065.2</v>
      </c>
      <c r="CI132" s="40">
        <v>0</v>
      </c>
      <c r="CJ132" s="40">
        <f t="shared" si="52"/>
        <v>2440.7</v>
      </c>
      <c r="CK132" s="52">
        <f aca="true" t="shared" si="101" ref="CK132:CK195">CA132+CJ132</f>
        <v>2495.8999999999996</v>
      </c>
    </row>
    <row r="133" spans="1:89" ht="12.75" customHeight="1">
      <c r="A133" s="22">
        <v>33</v>
      </c>
      <c r="B133" s="25" t="s">
        <v>32</v>
      </c>
      <c r="C133" s="31" t="s">
        <v>76</v>
      </c>
      <c r="D133" s="41">
        <v>0</v>
      </c>
      <c r="E133" s="41">
        <v>222.9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1</v>
      </c>
      <c r="Q133" s="41">
        <v>0</v>
      </c>
      <c r="R133" s="41">
        <v>0</v>
      </c>
      <c r="S133" s="41">
        <v>0</v>
      </c>
      <c r="T133" s="41">
        <v>0</v>
      </c>
      <c r="U133" s="41">
        <v>27.4</v>
      </c>
      <c r="V133" s="41">
        <v>0.2</v>
      </c>
      <c r="W133" s="41">
        <v>8.6</v>
      </c>
      <c r="X133" s="41">
        <v>0</v>
      </c>
      <c r="Y133" s="41">
        <v>1.4</v>
      </c>
      <c r="Z133" s="41">
        <v>0.3</v>
      </c>
      <c r="AA133" s="41">
        <v>1</v>
      </c>
      <c r="AB133" s="41">
        <v>0.4</v>
      </c>
      <c r="AC133" s="41">
        <v>2.1</v>
      </c>
      <c r="AD133" s="41">
        <v>0</v>
      </c>
      <c r="AE133" s="41">
        <v>0</v>
      </c>
      <c r="AF133" s="41">
        <v>2.8</v>
      </c>
      <c r="AG133" s="41">
        <v>0.4</v>
      </c>
      <c r="AH133" s="41">
        <v>4.2</v>
      </c>
      <c r="AI133" s="41">
        <v>0.1</v>
      </c>
      <c r="AJ133" s="41">
        <v>1545.9</v>
      </c>
      <c r="AK133" s="41">
        <v>0</v>
      </c>
      <c r="AL133" s="41">
        <v>0</v>
      </c>
      <c r="AM133" s="41">
        <v>7.4</v>
      </c>
      <c r="AN133" s="41">
        <v>18.2</v>
      </c>
      <c r="AO133" s="41">
        <v>305.9</v>
      </c>
      <c r="AP133" s="41">
        <v>1.8</v>
      </c>
      <c r="AQ133" s="41">
        <v>0</v>
      </c>
      <c r="AR133" s="41">
        <v>0</v>
      </c>
      <c r="AS133" s="41">
        <v>0</v>
      </c>
      <c r="AT133" s="41">
        <v>0</v>
      </c>
      <c r="AU133" s="41">
        <v>2.6</v>
      </c>
      <c r="AV133" s="41">
        <v>0</v>
      </c>
      <c r="AW133" s="41">
        <v>0</v>
      </c>
      <c r="AX133" s="41">
        <v>0</v>
      </c>
      <c r="AY133" s="41">
        <v>0.2</v>
      </c>
      <c r="AZ133" s="41">
        <v>0.8</v>
      </c>
      <c r="BA133" s="41">
        <v>2.4</v>
      </c>
      <c r="BB133" s="41">
        <v>11.9</v>
      </c>
      <c r="BC133" s="41">
        <v>14.5</v>
      </c>
      <c r="BD133" s="41">
        <v>23.9</v>
      </c>
      <c r="BE133" s="41">
        <v>0.5</v>
      </c>
      <c r="BF133" s="41">
        <v>7.6</v>
      </c>
      <c r="BG133" s="41">
        <v>0</v>
      </c>
      <c r="BH133" s="41">
        <v>0</v>
      </c>
      <c r="BI133" s="41">
        <v>0</v>
      </c>
      <c r="BJ133" s="41">
        <v>110.1</v>
      </c>
      <c r="BK133" s="41">
        <v>0</v>
      </c>
      <c r="BL133" s="41">
        <v>0</v>
      </c>
      <c r="BM133" s="41">
        <v>0</v>
      </c>
      <c r="BN133" s="41">
        <v>0</v>
      </c>
      <c r="BO133" s="41">
        <v>0</v>
      </c>
      <c r="BP133" s="41">
        <v>0</v>
      </c>
      <c r="BQ133" s="41">
        <v>0</v>
      </c>
      <c r="BR133" s="41">
        <v>0</v>
      </c>
      <c r="BS133" s="41">
        <v>0</v>
      </c>
      <c r="BT133" s="41">
        <v>0</v>
      </c>
      <c r="BU133" s="41">
        <v>3.1</v>
      </c>
      <c r="BV133" s="41">
        <v>0</v>
      </c>
      <c r="BW133" s="41">
        <v>0</v>
      </c>
      <c r="BX133" s="41">
        <v>7.5</v>
      </c>
      <c r="BY133" s="41">
        <v>0.4</v>
      </c>
      <c r="BZ133" s="41">
        <v>1.4</v>
      </c>
      <c r="CA133" s="41">
        <f aca="true" t="shared" si="102" ref="CA133:CA196">SUM(D133:BZ133)</f>
        <v>2338.9000000000005</v>
      </c>
      <c r="CB133" s="16"/>
      <c r="CC133" s="41">
        <v>1346.4</v>
      </c>
      <c r="CD133" s="41">
        <v>0</v>
      </c>
      <c r="CE133" s="41">
        <v>0</v>
      </c>
      <c r="CF133" s="41">
        <v>0</v>
      </c>
      <c r="CG133" s="41"/>
      <c r="CH133" s="41">
        <v>0</v>
      </c>
      <c r="CI133" s="41">
        <v>0</v>
      </c>
      <c r="CJ133" s="41">
        <f aca="true" t="shared" si="103" ref="CJ133:CJ196">SUM(CC133:CI133)</f>
        <v>1346.4</v>
      </c>
      <c r="CK133" s="53">
        <f t="shared" si="101"/>
        <v>3685.3000000000006</v>
      </c>
    </row>
    <row r="134" spans="1:89" ht="12.75" customHeight="1">
      <c r="A134" s="22"/>
      <c r="B134" s="25"/>
      <c r="C134" s="31" t="s">
        <v>77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0</v>
      </c>
      <c r="BD134" s="41">
        <v>0</v>
      </c>
      <c r="BE134" s="41">
        <v>0</v>
      </c>
      <c r="BF134" s="41">
        <v>0</v>
      </c>
      <c r="BG134" s="41">
        <v>0</v>
      </c>
      <c r="BH134" s="41">
        <v>0</v>
      </c>
      <c r="BI134" s="41">
        <v>0</v>
      </c>
      <c r="BJ134" s="41">
        <v>0</v>
      </c>
      <c r="BK134" s="41">
        <v>0</v>
      </c>
      <c r="BL134" s="41">
        <v>0</v>
      </c>
      <c r="BM134" s="41">
        <v>0</v>
      </c>
      <c r="BN134" s="41">
        <v>0</v>
      </c>
      <c r="BO134" s="41">
        <v>0</v>
      </c>
      <c r="BP134" s="41">
        <v>0</v>
      </c>
      <c r="BQ134" s="41">
        <v>0</v>
      </c>
      <c r="BR134" s="41">
        <v>0</v>
      </c>
      <c r="BS134" s="41">
        <v>0</v>
      </c>
      <c r="BT134" s="41">
        <v>0</v>
      </c>
      <c r="BU134" s="41">
        <v>0</v>
      </c>
      <c r="BV134" s="41">
        <v>0</v>
      </c>
      <c r="BW134" s="41">
        <v>0</v>
      </c>
      <c r="BX134" s="41">
        <v>0</v>
      </c>
      <c r="BY134" s="41">
        <v>0</v>
      </c>
      <c r="BZ134" s="41">
        <v>0</v>
      </c>
      <c r="CA134" s="41">
        <f t="shared" si="102"/>
        <v>0</v>
      </c>
      <c r="CB134" s="16"/>
      <c r="CC134" s="41">
        <v>0.2</v>
      </c>
      <c r="CD134" s="41">
        <v>0</v>
      </c>
      <c r="CE134" s="41">
        <v>0</v>
      </c>
      <c r="CF134" s="41">
        <v>0</v>
      </c>
      <c r="CG134" s="41"/>
      <c r="CH134" s="41">
        <v>0</v>
      </c>
      <c r="CI134" s="41">
        <v>0</v>
      </c>
      <c r="CJ134" s="41">
        <f t="shared" si="103"/>
        <v>0.2</v>
      </c>
      <c r="CK134" s="53">
        <f t="shared" si="101"/>
        <v>0.2</v>
      </c>
    </row>
    <row r="135" spans="1:89" ht="12.75" customHeight="1">
      <c r="A135" s="23"/>
      <c r="B135" s="26"/>
      <c r="C135" s="32" t="s">
        <v>78</v>
      </c>
      <c r="D135" s="47">
        <f aca="true" t="shared" si="104" ref="D135:AI135">SUM(D132:D134)</f>
        <v>0</v>
      </c>
      <c r="E135" s="42">
        <f t="shared" si="104"/>
        <v>222.9</v>
      </c>
      <c r="F135" s="42">
        <f t="shared" si="104"/>
        <v>0</v>
      </c>
      <c r="G135" s="42">
        <f t="shared" si="104"/>
        <v>0</v>
      </c>
      <c r="H135" s="42">
        <f t="shared" si="104"/>
        <v>0</v>
      </c>
      <c r="I135" s="42">
        <f t="shared" si="104"/>
        <v>0</v>
      </c>
      <c r="J135" s="42">
        <f t="shared" si="104"/>
        <v>0</v>
      </c>
      <c r="K135" s="42">
        <f t="shared" si="104"/>
        <v>0</v>
      </c>
      <c r="L135" s="42">
        <f t="shared" si="104"/>
        <v>0</v>
      </c>
      <c r="M135" s="42">
        <f t="shared" si="104"/>
        <v>0</v>
      </c>
      <c r="N135" s="42">
        <f t="shared" si="104"/>
        <v>0</v>
      </c>
      <c r="O135" s="42">
        <f t="shared" si="104"/>
        <v>0</v>
      </c>
      <c r="P135" s="42">
        <f t="shared" si="104"/>
        <v>1</v>
      </c>
      <c r="Q135" s="42">
        <f t="shared" si="104"/>
        <v>0</v>
      </c>
      <c r="R135" s="42">
        <f t="shared" si="104"/>
        <v>0</v>
      </c>
      <c r="S135" s="42">
        <f t="shared" si="104"/>
        <v>9.7</v>
      </c>
      <c r="T135" s="42">
        <f t="shared" si="104"/>
        <v>0</v>
      </c>
      <c r="U135" s="42">
        <f t="shared" si="104"/>
        <v>30.5</v>
      </c>
      <c r="V135" s="42">
        <f t="shared" si="104"/>
        <v>0.2</v>
      </c>
      <c r="W135" s="42">
        <f t="shared" si="104"/>
        <v>9.7</v>
      </c>
      <c r="X135" s="42">
        <f t="shared" si="104"/>
        <v>8.4</v>
      </c>
      <c r="Y135" s="42">
        <f t="shared" si="104"/>
        <v>1.5999999999999999</v>
      </c>
      <c r="Z135" s="42">
        <f t="shared" si="104"/>
        <v>0.3</v>
      </c>
      <c r="AA135" s="42">
        <f t="shared" si="104"/>
        <v>1.1</v>
      </c>
      <c r="AB135" s="42">
        <f t="shared" si="104"/>
        <v>0.4</v>
      </c>
      <c r="AC135" s="42">
        <f t="shared" si="104"/>
        <v>2.3000000000000003</v>
      </c>
      <c r="AD135" s="42">
        <f t="shared" si="104"/>
        <v>0</v>
      </c>
      <c r="AE135" s="42">
        <f t="shared" si="104"/>
        <v>0</v>
      </c>
      <c r="AF135" s="42">
        <f t="shared" si="104"/>
        <v>3.0999999999999996</v>
      </c>
      <c r="AG135" s="42">
        <f t="shared" si="104"/>
        <v>0.5</v>
      </c>
      <c r="AH135" s="42">
        <f t="shared" si="104"/>
        <v>4.7</v>
      </c>
      <c r="AI135" s="42">
        <f t="shared" si="104"/>
        <v>0.1</v>
      </c>
      <c r="AJ135" s="42">
        <f aca="true" t="shared" si="105" ref="AJ135:BO135">SUM(AJ132:AJ134)</f>
        <v>1553.7</v>
      </c>
      <c r="AK135" s="42">
        <f t="shared" si="105"/>
        <v>0</v>
      </c>
      <c r="AL135" s="42">
        <f t="shared" si="105"/>
        <v>0</v>
      </c>
      <c r="AM135" s="42">
        <f t="shared" si="105"/>
        <v>7.4</v>
      </c>
      <c r="AN135" s="42">
        <f t="shared" si="105"/>
        <v>18.2</v>
      </c>
      <c r="AO135" s="42">
        <f t="shared" si="105"/>
        <v>329.59999999999997</v>
      </c>
      <c r="AP135" s="42">
        <f t="shared" si="105"/>
        <v>1.8</v>
      </c>
      <c r="AQ135" s="42">
        <f t="shared" si="105"/>
        <v>0</v>
      </c>
      <c r="AR135" s="42">
        <f t="shared" si="105"/>
        <v>0</v>
      </c>
      <c r="AS135" s="42">
        <f t="shared" si="105"/>
        <v>0</v>
      </c>
      <c r="AT135" s="42">
        <f t="shared" si="105"/>
        <v>0</v>
      </c>
      <c r="AU135" s="42">
        <f t="shared" si="105"/>
        <v>2.6</v>
      </c>
      <c r="AV135" s="42">
        <f t="shared" si="105"/>
        <v>0</v>
      </c>
      <c r="AW135" s="42">
        <f t="shared" si="105"/>
        <v>0</v>
      </c>
      <c r="AX135" s="42">
        <f t="shared" si="105"/>
        <v>0</v>
      </c>
      <c r="AY135" s="42">
        <f t="shared" si="105"/>
        <v>0.2</v>
      </c>
      <c r="AZ135" s="42">
        <f t="shared" si="105"/>
        <v>0.8</v>
      </c>
      <c r="BA135" s="42">
        <f t="shared" si="105"/>
        <v>2.4</v>
      </c>
      <c r="BB135" s="42">
        <f t="shared" si="105"/>
        <v>11.9</v>
      </c>
      <c r="BC135" s="42">
        <f t="shared" si="105"/>
        <v>14.5</v>
      </c>
      <c r="BD135" s="42">
        <f t="shared" si="105"/>
        <v>23.9</v>
      </c>
      <c r="BE135" s="42">
        <f t="shared" si="105"/>
        <v>0.5</v>
      </c>
      <c r="BF135" s="42">
        <f t="shared" si="105"/>
        <v>7.6</v>
      </c>
      <c r="BG135" s="42">
        <f t="shared" si="105"/>
        <v>0</v>
      </c>
      <c r="BH135" s="42">
        <f t="shared" si="105"/>
        <v>0</v>
      </c>
      <c r="BI135" s="42">
        <f t="shared" si="105"/>
        <v>0</v>
      </c>
      <c r="BJ135" s="42">
        <f t="shared" si="105"/>
        <v>110.1</v>
      </c>
      <c r="BK135" s="42">
        <f t="shared" si="105"/>
        <v>0</v>
      </c>
      <c r="BL135" s="42">
        <f t="shared" si="105"/>
        <v>0</v>
      </c>
      <c r="BM135" s="42">
        <f t="shared" si="105"/>
        <v>0</v>
      </c>
      <c r="BN135" s="42">
        <f t="shared" si="105"/>
        <v>0</v>
      </c>
      <c r="BO135" s="42">
        <f t="shared" si="105"/>
        <v>0</v>
      </c>
      <c r="BP135" s="42">
        <f aca="true" t="shared" si="106" ref="BP135:BZ135">SUM(BP132:BP134)</f>
        <v>0</v>
      </c>
      <c r="BQ135" s="42">
        <f t="shared" si="106"/>
        <v>0</v>
      </c>
      <c r="BR135" s="42">
        <f t="shared" si="106"/>
        <v>0</v>
      </c>
      <c r="BS135" s="42">
        <f t="shared" si="106"/>
        <v>0</v>
      </c>
      <c r="BT135" s="42">
        <f t="shared" si="106"/>
        <v>0</v>
      </c>
      <c r="BU135" s="42">
        <f t="shared" si="106"/>
        <v>3.1</v>
      </c>
      <c r="BV135" s="42">
        <f t="shared" si="106"/>
        <v>0</v>
      </c>
      <c r="BW135" s="42">
        <f t="shared" si="106"/>
        <v>0</v>
      </c>
      <c r="BX135" s="42">
        <f t="shared" si="106"/>
        <v>7.5</v>
      </c>
      <c r="BY135" s="42">
        <f t="shared" si="106"/>
        <v>0.4</v>
      </c>
      <c r="BZ135" s="42">
        <f t="shared" si="106"/>
        <v>1.4</v>
      </c>
      <c r="CA135" s="42">
        <f t="shared" si="102"/>
        <v>2394.1000000000004</v>
      </c>
      <c r="CB135" s="6"/>
      <c r="CC135" s="42">
        <f>SUM(CC132:CC134)</f>
        <v>1849.5000000000002</v>
      </c>
      <c r="CD135" s="42">
        <f>SUM(CD132:CD134)</f>
        <v>0</v>
      </c>
      <c r="CE135" s="42">
        <f>SUM(CE132:CE134)</f>
        <v>0</v>
      </c>
      <c r="CF135" s="42">
        <f>SUM(CF132:CF134)</f>
        <v>-127.4</v>
      </c>
      <c r="CG135" s="42"/>
      <c r="CH135" s="42">
        <f>CH132</f>
        <v>2065.2</v>
      </c>
      <c r="CI135" s="42">
        <f>CI132</f>
        <v>0</v>
      </c>
      <c r="CJ135" s="42">
        <f t="shared" si="103"/>
        <v>3787.3</v>
      </c>
      <c r="CK135" s="54">
        <f t="shared" si="101"/>
        <v>6181.400000000001</v>
      </c>
    </row>
    <row r="136" spans="1:89" ht="12.75" customHeight="1">
      <c r="A136" s="21"/>
      <c r="B136" s="24"/>
      <c r="C136" s="30" t="s">
        <v>75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3.1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3.9</v>
      </c>
      <c r="AK136" s="40">
        <v>1248.9</v>
      </c>
      <c r="AL136" s="40">
        <v>0</v>
      </c>
      <c r="AM136" s="40">
        <v>10.5</v>
      </c>
      <c r="AN136" s="40">
        <v>8.7</v>
      </c>
      <c r="AO136" s="40">
        <v>0</v>
      </c>
      <c r="AP136" s="40">
        <v>0</v>
      </c>
      <c r="AQ136" s="40">
        <v>0</v>
      </c>
      <c r="AR136" s="40">
        <v>0</v>
      </c>
      <c r="AS136" s="40">
        <v>0</v>
      </c>
      <c r="AT136" s="40">
        <v>0</v>
      </c>
      <c r="AU136" s="40">
        <v>108</v>
      </c>
      <c r="AV136" s="40">
        <v>0</v>
      </c>
      <c r="AW136" s="40">
        <v>0</v>
      </c>
      <c r="AX136" s="40">
        <v>0</v>
      </c>
      <c r="AY136" s="40">
        <v>3.2</v>
      </c>
      <c r="AZ136" s="40">
        <v>0</v>
      </c>
      <c r="BA136" s="40">
        <v>0</v>
      </c>
      <c r="BB136" s="40">
        <v>0</v>
      </c>
      <c r="BC136" s="40">
        <v>0</v>
      </c>
      <c r="BD136" s="40">
        <v>0</v>
      </c>
      <c r="BE136" s="40">
        <v>1.8</v>
      </c>
      <c r="BF136" s="40">
        <v>0</v>
      </c>
      <c r="BG136" s="40">
        <v>0</v>
      </c>
      <c r="BH136" s="40">
        <v>0</v>
      </c>
      <c r="BI136" s="40">
        <v>0</v>
      </c>
      <c r="BJ136" s="40">
        <v>338.7</v>
      </c>
      <c r="BK136" s="40">
        <v>0</v>
      </c>
      <c r="BL136" s="40">
        <v>0</v>
      </c>
      <c r="BM136" s="40">
        <v>0</v>
      </c>
      <c r="BN136" s="40">
        <v>0</v>
      </c>
      <c r="BO136" s="40">
        <v>0</v>
      </c>
      <c r="BP136" s="40">
        <v>0</v>
      </c>
      <c r="BQ136" s="40">
        <v>0</v>
      </c>
      <c r="BR136" s="40">
        <v>0</v>
      </c>
      <c r="BS136" s="40">
        <v>0</v>
      </c>
      <c r="BT136" s="40">
        <v>0</v>
      </c>
      <c r="BU136" s="40">
        <v>32.5</v>
      </c>
      <c r="BV136" s="40">
        <v>0</v>
      </c>
      <c r="BW136" s="40">
        <v>0</v>
      </c>
      <c r="BX136" s="40">
        <v>26</v>
      </c>
      <c r="BY136" s="40">
        <v>4.3</v>
      </c>
      <c r="BZ136" s="40">
        <v>5.7</v>
      </c>
      <c r="CA136" s="40">
        <f t="shared" si="102"/>
        <v>1795.3000000000002</v>
      </c>
      <c r="CB136" s="6"/>
      <c r="CC136" s="40">
        <v>4173.3</v>
      </c>
      <c r="CD136" s="40">
        <v>0</v>
      </c>
      <c r="CE136" s="40">
        <v>0</v>
      </c>
      <c r="CF136" s="40">
        <v>-616.8</v>
      </c>
      <c r="CG136" s="40"/>
      <c r="CH136" s="40">
        <v>4438.9</v>
      </c>
      <c r="CI136" s="40">
        <v>271.1</v>
      </c>
      <c r="CJ136" s="40">
        <f t="shared" si="103"/>
        <v>8266.5</v>
      </c>
      <c r="CK136" s="52">
        <f t="shared" si="101"/>
        <v>10061.8</v>
      </c>
    </row>
    <row r="137" spans="1:89" ht="12.75" customHeight="1">
      <c r="A137" s="22">
        <v>34</v>
      </c>
      <c r="B137" s="25" t="s">
        <v>33</v>
      </c>
      <c r="C137" s="31" t="s">
        <v>76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11.7</v>
      </c>
      <c r="AK137" s="41">
        <v>1060.5</v>
      </c>
      <c r="AL137" s="41">
        <v>0</v>
      </c>
      <c r="AM137" s="41">
        <v>0</v>
      </c>
      <c r="AN137" s="41">
        <v>11.1</v>
      </c>
      <c r="AO137" s="41">
        <v>36.8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293.1</v>
      </c>
      <c r="AV137" s="41">
        <v>0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145.1</v>
      </c>
      <c r="BK137" s="41">
        <v>0</v>
      </c>
      <c r="BL137" s="41">
        <v>0</v>
      </c>
      <c r="BM137" s="41">
        <v>0</v>
      </c>
      <c r="BN137" s="41">
        <v>0</v>
      </c>
      <c r="BO137" s="41">
        <v>0</v>
      </c>
      <c r="BP137" s="41">
        <v>0</v>
      </c>
      <c r="BQ137" s="41">
        <v>0</v>
      </c>
      <c r="BR137" s="41">
        <v>0</v>
      </c>
      <c r="BS137" s="41">
        <v>0</v>
      </c>
      <c r="BT137" s="41">
        <v>0</v>
      </c>
      <c r="BU137" s="41">
        <v>14</v>
      </c>
      <c r="BV137" s="41">
        <v>0</v>
      </c>
      <c r="BW137" s="41">
        <v>0</v>
      </c>
      <c r="BX137" s="41">
        <v>11.1</v>
      </c>
      <c r="BY137" s="41">
        <v>1.9</v>
      </c>
      <c r="BZ137" s="41">
        <v>0</v>
      </c>
      <c r="CA137" s="41">
        <f t="shared" si="102"/>
        <v>1585.2999999999997</v>
      </c>
      <c r="CB137" s="6"/>
      <c r="CC137" s="41">
        <v>3137</v>
      </c>
      <c r="CD137" s="41">
        <v>0</v>
      </c>
      <c r="CE137" s="41">
        <v>0</v>
      </c>
      <c r="CF137" s="41">
        <v>0</v>
      </c>
      <c r="CG137" s="41"/>
      <c r="CH137" s="41">
        <v>0</v>
      </c>
      <c r="CI137" s="41">
        <v>0</v>
      </c>
      <c r="CJ137" s="41">
        <f t="shared" si="103"/>
        <v>3137</v>
      </c>
      <c r="CK137" s="53">
        <f t="shared" si="101"/>
        <v>4722.299999999999</v>
      </c>
    </row>
    <row r="138" spans="1:89" ht="12.75" customHeight="1">
      <c r="A138" s="22"/>
      <c r="B138" s="25"/>
      <c r="C138" s="31" t="s">
        <v>77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74.9</v>
      </c>
      <c r="AL138" s="41">
        <v>0</v>
      </c>
      <c r="AM138" s="41">
        <v>0</v>
      </c>
      <c r="AN138" s="41">
        <v>0</v>
      </c>
      <c r="AO138" s="41">
        <v>0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0</v>
      </c>
      <c r="AZ138" s="41">
        <v>0</v>
      </c>
      <c r="BA138" s="41">
        <v>0</v>
      </c>
      <c r="BB138" s="41">
        <v>0</v>
      </c>
      <c r="BC138" s="41">
        <v>0</v>
      </c>
      <c r="BD138" s="41">
        <v>0</v>
      </c>
      <c r="BE138" s="41">
        <v>0</v>
      </c>
      <c r="BF138" s="41">
        <v>0</v>
      </c>
      <c r="BG138" s="41">
        <v>0</v>
      </c>
      <c r="BH138" s="41">
        <v>0</v>
      </c>
      <c r="BI138" s="41">
        <v>0</v>
      </c>
      <c r="BJ138" s="41">
        <v>0</v>
      </c>
      <c r="BK138" s="41">
        <v>0</v>
      </c>
      <c r="BL138" s="41">
        <v>0</v>
      </c>
      <c r="BM138" s="41">
        <v>0</v>
      </c>
      <c r="BN138" s="41">
        <v>0</v>
      </c>
      <c r="BO138" s="41">
        <v>0</v>
      </c>
      <c r="BP138" s="41">
        <v>0</v>
      </c>
      <c r="BQ138" s="41">
        <v>0</v>
      </c>
      <c r="BR138" s="41">
        <v>0</v>
      </c>
      <c r="BS138" s="41">
        <v>0</v>
      </c>
      <c r="BT138" s="41">
        <v>0</v>
      </c>
      <c r="BU138" s="41">
        <v>0</v>
      </c>
      <c r="BV138" s="41">
        <v>0</v>
      </c>
      <c r="BW138" s="41">
        <v>0</v>
      </c>
      <c r="BX138" s="41">
        <v>0</v>
      </c>
      <c r="BY138" s="41">
        <v>0</v>
      </c>
      <c r="BZ138" s="41">
        <v>0</v>
      </c>
      <c r="CA138" s="41">
        <f t="shared" si="102"/>
        <v>74.9</v>
      </c>
      <c r="CB138" s="6"/>
      <c r="CC138" s="41">
        <v>36.7</v>
      </c>
      <c r="CD138" s="41">
        <v>0</v>
      </c>
      <c r="CE138" s="41">
        <v>0</v>
      </c>
      <c r="CF138" s="41">
        <v>0</v>
      </c>
      <c r="CG138" s="41"/>
      <c r="CH138" s="41">
        <v>0</v>
      </c>
      <c r="CI138" s="41">
        <v>0</v>
      </c>
      <c r="CJ138" s="41">
        <f t="shared" si="103"/>
        <v>36.7</v>
      </c>
      <c r="CK138" s="53">
        <f t="shared" si="101"/>
        <v>111.60000000000001</v>
      </c>
    </row>
    <row r="139" spans="1:89" ht="12.75" customHeight="1">
      <c r="A139" s="23"/>
      <c r="B139" s="26"/>
      <c r="C139" s="32" t="s">
        <v>78</v>
      </c>
      <c r="D139" s="47">
        <f aca="true" t="shared" si="107" ref="D139:AI139">SUM(D136:D138)</f>
        <v>0</v>
      </c>
      <c r="E139" s="42">
        <f t="shared" si="107"/>
        <v>0</v>
      </c>
      <c r="F139" s="42">
        <f t="shared" si="107"/>
        <v>0</v>
      </c>
      <c r="G139" s="42">
        <f t="shared" si="107"/>
        <v>0</v>
      </c>
      <c r="H139" s="42">
        <f t="shared" si="107"/>
        <v>0</v>
      </c>
      <c r="I139" s="42">
        <f t="shared" si="107"/>
        <v>0</v>
      </c>
      <c r="J139" s="42">
        <f t="shared" si="107"/>
        <v>0</v>
      </c>
      <c r="K139" s="42">
        <f t="shared" si="107"/>
        <v>0</v>
      </c>
      <c r="L139" s="42">
        <f t="shared" si="107"/>
        <v>0</v>
      </c>
      <c r="M139" s="42">
        <f t="shared" si="107"/>
        <v>0</v>
      </c>
      <c r="N139" s="42">
        <f t="shared" si="107"/>
        <v>0</v>
      </c>
      <c r="O139" s="42">
        <f t="shared" si="107"/>
        <v>0</v>
      </c>
      <c r="P139" s="42">
        <f t="shared" si="107"/>
        <v>0</v>
      </c>
      <c r="Q139" s="42">
        <f t="shared" si="107"/>
        <v>0</v>
      </c>
      <c r="R139" s="42">
        <f t="shared" si="107"/>
        <v>0</v>
      </c>
      <c r="S139" s="42">
        <f t="shared" si="107"/>
        <v>0</v>
      </c>
      <c r="T139" s="42">
        <f t="shared" si="107"/>
        <v>0</v>
      </c>
      <c r="U139" s="42">
        <f t="shared" si="107"/>
        <v>0</v>
      </c>
      <c r="V139" s="42">
        <f t="shared" si="107"/>
        <v>0</v>
      </c>
      <c r="W139" s="42">
        <f t="shared" si="107"/>
        <v>3.1</v>
      </c>
      <c r="X139" s="42">
        <f t="shared" si="107"/>
        <v>0</v>
      </c>
      <c r="Y139" s="42">
        <f t="shared" si="107"/>
        <v>0</v>
      </c>
      <c r="Z139" s="42">
        <f t="shared" si="107"/>
        <v>0</v>
      </c>
      <c r="AA139" s="42">
        <f t="shared" si="107"/>
        <v>0</v>
      </c>
      <c r="AB139" s="42">
        <f t="shared" si="107"/>
        <v>0</v>
      </c>
      <c r="AC139" s="42">
        <f t="shared" si="107"/>
        <v>0</v>
      </c>
      <c r="AD139" s="42">
        <f t="shared" si="107"/>
        <v>0</v>
      </c>
      <c r="AE139" s="42">
        <f t="shared" si="107"/>
        <v>0</v>
      </c>
      <c r="AF139" s="42">
        <f t="shared" si="107"/>
        <v>0</v>
      </c>
      <c r="AG139" s="42">
        <f t="shared" si="107"/>
        <v>0</v>
      </c>
      <c r="AH139" s="42">
        <f t="shared" si="107"/>
        <v>0</v>
      </c>
      <c r="AI139" s="42">
        <f t="shared" si="107"/>
        <v>0</v>
      </c>
      <c r="AJ139" s="42">
        <f aca="true" t="shared" si="108" ref="AJ139:BO139">SUM(AJ136:AJ138)</f>
        <v>15.6</v>
      </c>
      <c r="AK139" s="42">
        <f t="shared" si="108"/>
        <v>2384.3</v>
      </c>
      <c r="AL139" s="42">
        <f t="shared" si="108"/>
        <v>0</v>
      </c>
      <c r="AM139" s="42">
        <f t="shared" si="108"/>
        <v>10.5</v>
      </c>
      <c r="AN139" s="42">
        <f t="shared" si="108"/>
        <v>19.799999999999997</v>
      </c>
      <c r="AO139" s="42">
        <f t="shared" si="108"/>
        <v>36.8</v>
      </c>
      <c r="AP139" s="42">
        <f t="shared" si="108"/>
        <v>0</v>
      </c>
      <c r="AQ139" s="42">
        <f t="shared" si="108"/>
        <v>0</v>
      </c>
      <c r="AR139" s="42">
        <f t="shared" si="108"/>
        <v>0</v>
      </c>
      <c r="AS139" s="42">
        <f t="shared" si="108"/>
        <v>0</v>
      </c>
      <c r="AT139" s="42">
        <f t="shared" si="108"/>
        <v>0</v>
      </c>
      <c r="AU139" s="42">
        <f t="shared" si="108"/>
        <v>401.1</v>
      </c>
      <c r="AV139" s="42">
        <f t="shared" si="108"/>
        <v>0</v>
      </c>
      <c r="AW139" s="42">
        <f t="shared" si="108"/>
        <v>0</v>
      </c>
      <c r="AX139" s="42">
        <f t="shared" si="108"/>
        <v>0</v>
      </c>
      <c r="AY139" s="42">
        <f t="shared" si="108"/>
        <v>3.2</v>
      </c>
      <c r="AZ139" s="42">
        <f t="shared" si="108"/>
        <v>0</v>
      </c>
      <c r="BA139" s="42">
        <f t="shared" si="108"/>
        <v>0</v>
      </c>
      <c r="BB139" s="42">
        <f t="shared" si="108"/>
        <v>0</v>
      </c>
      <c r="BC139" s="42">
        <f t="shared" si="108"/>
        <v>0</v>
      </c>
      <c r="BD139" s="42">
        <f t="shared" si="108"/>
        <v>0</v>
      </c>
      <c r="BE139" s="42">
        <f t="shared" si="108"/>
        <v>1.8</v>
      </c>
      <c r="BF139" s="42">
        <f t="shared" si="108"/>
        <v>0</v>
      </c>
      <c r="BG139" s="42">
        <f t="shared" si="108"/>
        <v>0</v>
      </c>
      <c r="BH139" s="42">
        <f t="shared" si="108"/>
        <v>0</v>
      </c>
      <c r="BI139" s="42">
        <f t="shared" si="108"/>
        <v>0</v>
      </c>
      <c r="BJ139" s="42">
        <f t="shared" si="108"/>
        <v>483.79999999999995</v>
      </c>
      <c r="BK139" s="42">
        <f t="shared" si="108"/>
        <v>0</v>
      </c>
      <c r="BL139" s="42">
        <f t="shared" si="108"/>
        <v>0</v>
      </c>
      <c r="BM139" s="42">
        <f t="shared" si="108"/>
        <v>0</v>
      </c>
      <c r="BN139" s="42">
        <f t="shared" si="108"/>
        <v>0</v>
      </c>
      <c r="BO139" s="42">
        <f t="shared" si="108"/>
        <v>0</v>
      </c>
      <c r="BP139" s="42">
        <f aca="true" t="shared" si="109" ref="BP139:BZ139">SUM(BP136:BP138)</f>
        <v>0</v>
      </c>
      <c r="BQ139" s="42">
        <f t="shared" si="109"/>
        <v>0</v>
      </c>
      <c r="BR139" s="42">
        <f t="shared" si="109"/>
        <v>0</v>
      </c>
      <c r="BS139" s="42">
        <f t="shared" si="109"/>
        <v>0</v>
      </c>
      <c r="BT139" s="42">
        <f t="shared" si="109"/>
        <v>0</v>
      </c>
      <c r="BU139" s="42">
        <f t="shared" si="109"/>
        <v>46.5</v>
      </c>
      <c r="BV139" s="42">
        <f t="shared" si="109"/>
        <v>0</v>
      </c>
      <c r="BW139" s="42">
        <f t="shared" si="109"/>
        <v>0</v>
      </c>
      <c r="BX139" s="42">
        <f t="shared" si="109"/>
        <v>37.1</v>
      </c>
      <c r="BY139" s="42">
        <f t="shared" si="109"/>
        <v>6.199999999999999</v>
      </c>
      <c r="BZ139" s="42">
        <f t="shared" si="109"/>
        <v>5.7</v>
      </c>
      <c r="CA139" s="42">
        <f t="shared" si="102"/>
        <v>3455.4999999999995</v>
      </c>
      <c r="CB139" s="8"/>
      <c r="CC139" s="42">
        <f>SUM(CC136:CC138)</f>
        <v>7347</v>
      </c>
      <c r="CD139" s="42">
        <f>SUM(CD136:CD138)</f>
        <v>0</v>
      </c>
      <c r="CE139" s="42">
        <f>SUM(CE136:CE138)</f>
        <v>0</v>
      </c>
      <c r="CF139" s="42">
        <f>SUM(CF136:CF138)</f>
        <v>-616.8</v>
      </c>
      <c r="CG139" s="42"/>
      <c r="CH139" s="42">
        <f>CH136</f>
        <v>4438.9</v>
      </c>
      <c r="CI139" s="42">
        <f>CI136</f>
        <v>271.1</v>
      </c>
      <c r="CJ139" s="42">
        <f t="shared" si="103"/>
        <v>11440.199999999999</v>
      </c>
      <c r="CK139" s="54">
        <f t="shared" si="101"/>
        <v>14895.699999999999</v>
      </c>
    </row>
    <row r="140" spans="1:89" ht="12.75" customHeight="1">
      <c r="A140" s="21"/>
      <c r="B140" s="24"/>
      <c r="C140" s="30" t="s">
        <v>75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68.8</v>
      </c>
      <c r="AM140" s="40">
        <v>0</v>
      </c>
      <c r="AN140" s="40">
        <v>21.8</v>
      </c>
      <c r="AO140" s="40">
        <v>22.7</v>
      </c>
      <c r="AP140" s="40">
        <v>9.2</v>
      </c>
      <c r="AQ140" s="40">
        <v>0</v>
      </c>
      <c r="AR140" s="40">
        <v>0</v>
      </c>
      <c r="AS140" s="40">
        <v>0</v>
      </c>
      <c r="AT140" s="40">
        <v>0</v>
      </c>
      <c r="AU140" s="40">
        <v>0</v>
      </c>
      <c r="AV140" s="40">
        <v>0</v>
      </c>
      <c r="AW140" s="40">
        <v>0</v>
      </c>
      <c r="AX140" s="40">
        <v>0</v>
      </c>
      <c r="AY140" s="40">
        <v>0</v>
      </c>
      <c r="AZ140" s="40">
        <v>0</v>
      </c>
      <c r="BA140" s="40">
        <v>0</v>
      </c>
      <c r="BB140" s="40">
        <v>0</v>
      </c>
      <c r="BC140" s="40">
        <v>0</v>
      </c>
      <c r="BD140" s="40">
        <v>0</v>
      </c>
      <c r="BE140" s="40">
        <v>0</v>
      </c>
      <c r="BF140" s="40">
        <v>0</v>
      </c>
      <c r="BG140" s="40">
        <v>0</v>
      </c>
      <c r="BH140" s="40">
        <v>0</v>
      </c>
      <c r="BI140" s="40">
        <v>0</v>
      </c>
      <c r="BJ140" s="40">
        <v>153</v>
      </c>
      <c r="BK140" s="40">
        <v>0</v>
      </c>
      <c r="BL140" s="40">
        <v>0</v>
      </c>
      <c r="BM140" s="40">
        <v>0</v>
      </c>
      <c r="BN140" s="40">
        <v>0</v>
      </c>
      <c r="BO140" s="40">
        <v>0</v>
      </c>
      <c r="BP140" s="40">
        <v>0</v>
      </c>
      <c r="BQ140" s="40">
        <v>0</v>
      </c>
      <c r="BR140" s="40">
        <v>0</v>
      </c>
      <c r="BS140" s="40">
        <v>0</v>
      </c>
      <c r="BT140" s="40">
        <v>0</v>
      </c>
      <c r="BU140" s="40">
        <v>28.3</v>
      </c>
      <c r="BV140" s="40">
        <v>0</v>
      </c>
      <c r="BW140" s="40">
        <v>0</v>
      </c>
      <c r="BX140" s="40">
        <v>18.3</v>
      </c>
      <c r="BY140" s="40">
        <v>4.2</v>
      </c>
      <c r="BZ140" s="40">
        <v>2.8</v>
      </c>
      <c r="CA140" s="40">
        <f t="shared" si="102"/>
        <v>329.1</v>
      </c>
      <c r="CB140" s="6"/>
      <c r="CC140" s="40">
        <v>2911.8</v>
      </c>
      <c r="CD140" s="40">
        <v>0</v>
      </c>
      <c r="CE140" s="40">
        <v>0</v>
      </c>
      <c r="CF140" s="40">
        <v>-861.1</v>
      </c>
      <c r="CG140" s="40"/>
      <c r="CH140" s="40">
        <v>5159.3</v>
      </c>
      <c r="CI140" s="40">
        <v>2.1</v>
      </c>
      <c r="CJ140" s="40">
        <f t="shared" si="103"/>
        <v>7212.1</v>
      </c>
      <c r="CK140" s="52">
        <f t="shared" si="101"/>
        <v>7541.200000000001</v>
      </c>
    </row>
    <row r="141" spans="1:89" ht="12.75" customHeight="1">
      <c r="A141" s="22">
        <v>35</v>
      </c>
      <c r="B141" s="25" t="s">
        <v>34</v>
      </c>
      <c r="C141" s="31" t="s">
        <v>76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155.2</v>
      </c>
      <c r="AM141" s="41">
        <v>0</v>
      </c>
      <c r="AN141" s="41">
        <v>82.9</v>
      </c>
      <c r="AO141" s="41">
        <v>64.8</v>
      </c>
      <c r="AP141" s="41">
        <v>25.1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0</v>
      </c>
      <c r="BC141" s="41">
        <v>0</v>
      </c>
      <c r="BD141" s="41">
        <v>0</v>
      </c>
      <c r="BE141" s="41">
        <v>0</v>
      </c>
      <c r="BF141" s="41">
        <v>0</v>
      </c>
      <c r="BG141" s="41">
        <v>0</v>
      </c>
      <c r="BH141" s="41">
        <v>0</v>
      </c>
      <c r="BI141" s="41">
        <v>0</v>
      </c>
      <c r="BJ141" s="41">
        <v>17</v>
      </c>
      <c r="BK141" s="41">
        <v>0</v>
      </c>
      <c r="BL141" s="41">
        <v>0</v>
      </c>
      <c r="BM141" s="41">
        <v>0</v>
      </c>
      <c r="BN141" s="41">
        <v>0</v>
      </c>
      <c r="BO141" s="41">
        <v>0</v>
      </c>
      <c r="BP141" s="41">
        <v>0</v>
      </c>
      <c r="BQ141" s="41">
        <v>0</v>
      </c>
      <c r="BR141" s="41">
        <v>0</v>
      </c>
      <c r="BS141" s="41">
        <v>0</v>
      </c>
      <c r="BT141" s="41">
        <v>0</v>
      </c>
      <c r="BU141" s="41">
        <v>3.2</v>
      </c>
      <c r="BV141" s="41">
        <v>0</v>
      </c>
      <c r="BW141" s="41">
        <v>0</v>
      </c>
      <c r="BX141" s="41">
        <v>2</v>
      </c>
      <c r="BY141" s="41">
        <v>0</v>
      </c>
      <c r="BZ141" s="41">
        <v>0</v>
      </c>
      <c r="CA141" s="41">
        <f t="shared" si="102"/>
        <v>350.2</v>
      </c>
      <c r="CB141" s="6"/>
      <c r="CC141" s="41">
        <v>757.7</v>
      </c>
      <c r="CD141" s="41">
        <v>0</v>
      </c>
      <c r="CE141" s="41">
        <v>0</v>
      </c>
      <c r="CF141" s="41">
        <v>0</v>
      </c>
      <c r="CG141" s="41"/>
      <c r="CH141" s="41">
        <v>0</v>
      </c>
      <c r="CI141" s="41">
        <v>0</v>
      </c>
      <c r="CJ141" s="41">
        <f t="shared" si="103"/>
        <v>757.7</v>
      </c>
      <c r="CK141" s="53">
        <f t="shared" si="101"/>
        <v>1107.9</v>
      </c>
    </row>
    <row r="142" spans="1:89" ht="12.75" customHeight="1">
      <c r="A142" s="22"/>
      <c r="B142" s="25"/>
      <c r="C142" s="31" t="s">
        <v>77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19.2</v>
      </c>
      <c r="AO142" s="41">
        <v>0</v>
      </c>
      <c r="AP142" s="41">
        <v>0</v>
      </c>
      <c r="AQ142" s="41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0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41">
        <v>0</v>
      </c>
      <c r="BG142" s="41">
        <v>0</v>
      </c>
      <c r="BH142" s="41">
        <v>0</v>
      </c>
      <c r="BI142" s="41">
        <v>0</v>
      </c>
      <c r="BJ142" s="41">
        <v>0</v>
      </c>
      <c r="BK142" s="41">
        <v>0</v>
      </c>
      <c r="BL142" s="41">
        <v>0</v>
      </c>
      <c r="BM142" s="41">
        <v>0</v>
      </c>
      <c r="BN142" s="41">
        <v>0</v>
      </c>
      <c r="BO142" s="41">
        <v>0</v>
      </c>
      <c r="BP142" s="41">
        <v>0</v>
      </c>
      <c r="BQ142" s="41">
        <v>0</v>
      </c>
      <c r="BR142" s="41">
        <v>0</v>
      </c>
      <c r="BS142" s="41">
        <v>0</v>
      </c>
      <c r="BT142" s="41">
        <v>0</v>
      </c>
      <c r="BU142" s="41">
        <v>0</v>
      </c>
      <c r="BV142" s="41">
        <v>0</v>
      </c>
      <c r="BW142" s="41">
        <v>0</v>
      </c>
      <c r="BX142" s="41">
        <v>0</v>
      </c>
      <c r="BY142" s="41">
        <v>0</v>
      </c>
      <c r="BZ142" s="41">
        <v>0</v>
      </c>
      <c r="CA142" s="41">
        <f t="shared" si="102"/>
        <v>19.2</v>
      </c>
      <c r="CB142" s="6"/>
      <c r="CC142" s="41">
        <v>4.6</v>
      </c>
      <c r="CD142" s="41">
        <v>0</v>
      </c>
      <c r="CE142" s="41">
        <v>0</v>
      </c>
      <c r="CF142" s="41">
        <v>0</v>
      </c>
      <c r="CG142" s="41"/>
      <c r="CH142" s="41">
        <v>0</v>
      </c>
      <c r="CI142" s="41">
        <v>0</v>
      </c>
      <c r="CJ142" s="41">
        <f t="shared" si="103"/>
        <v>4.6</v>
      </c>
      <c r="CK142" s="53">
        <f t="shared" si="101"/>
        <v>23.799999999999997</v>
      </c>
    </row>
    <row r="143" spans="1:89" ht="12.75" customHeight="1">
      <c r="A143" s="23"/>
      <c r="B143" s="26"/>
      <c r="C143" s="32" t="s">
        <v>78</v>
      </c>
      <c r="D143" s="47">
        <f aca="true" t="shared" si="110" ref="D143:AI143">SUM(D140:D142)</f>
        <v>0</v>
      </c>
      <c r="E143" s="42">
        <f t="shared" si="110"/>
        <v>0</v>
      </c>
      <c r="F143" s="42">
        <f t="shared" si="110"/>
        <v>0</v>
      </c>
      <c r="G143" s="42">
        <f t="shared" si="110"/>
        <v>0</v>
      </c>
      <c r="H143" s="42">
        <f t="shared" si="110"/>
        <v>0</v>
      </c>
      <c r="I143" s="42">
        <f t="shared" si="110"/>
        <v>0</v>
      </c>
      <c r="J143" s="42">
        <f t="shared" si="110"/>
        <v>0</v>
      </c>
      <c r="K143" s="42">
        <f t="shared" si="110"/>
        <v>0</v>
      </c>
      <c r="L143" s="42">
        <f t="shared" si="110"/>
        <v>0</v>
      </c>
      <c r="M143" s="42">
        <f t="shared" si="110"/>
        <v>0</v>
      </c>
      <c r="N143" s="42">
        <f t="shared" si="110"/>
        <v>0</v>
      </c>
      <c r="O143" s="42">
        <f t="shared" si="110"/>
        <v>0</v>
      </c>
      <c r="P143" s="42">
        <f t="shared" si="110"/>
        <v>0</v>
      </c>
      <c r="Q143" s="42">
        <f t="shared" si="110"/>
        <v>0</v>
      </c>
      <c r="R143" s="42">
        <f t="shared" si="110"/>
        <v>0</v>
      </c>
      <c r="S143" s="42">
        <f t="shared" si="110"/>
        <v>0</v>
      </c>
      <c r="T143" s="42">
        <f t="shared" si="110"/>
        <v>0</v>
      </c>
      <c r="U143" s="42">
        <f t="shared" si="110"/>
        <v>0</v>
      </c>
      <c r="V143" s="42">
        <f t="shared" si="110"/>
        <v>0</v>
      </c>
      <c r="W143" s="42">
        <f t="shared" si="110"/>
        <v>0</v>
      </c>
      <c r="X143" s="42">
        <f t="shared" si="110"/>
        <v>0</v>
      </c>
      <c r="Y143" s="42">
        <f t="shared" si="110"/>
        <v>0</v>
      </c>
      <c r="Z143" s="42">
        <f t="shared" si="110"/>
        <v>0</v>
      </c>
      <c r="AA143" s="42">
        <f t="shared" si="110"/>
        <v>0</v>
      </c>
      <c r="AB143" s="42">
        <f t="shared" si="110"/>
        <v>0</v>
      </c>
      <c r="AC143" s="42">
        <f t="shared" si="110"/>
        <v>0</v>
      </c>
      <c r="AD143" s="42">
        <f t="shared" si="110"/>
        <v>0</v>
      </c>
      <c r="AE143" s="42">
        <f t="shared" si="110"/>
        <v>0</v>
      </c>
      <c r="AF143" s="42">
        <f t="shared" si="110"/>
        <v>0</v>
      </c>
      <c r="AG143" s="42">
        <f t="shared" si="110"/>
        <v>0</v>
      </c>
      <c r="AH143" s="42">
        <f t="shared" si="110"/>
        <v>0</v>
      </c>
      <c r="AI143" s="42">
        <f t="shared" si="110"/>
        <v>0</v>
      </c>
      <c r="AJ143" s="42">
        <f aca="true" t="shared" si="111" ref="AJ143:BO143">SUM(AJ140:AJ142)</f>
        <v>0</v>
      </c>
      <c r="AK143" s="42">
        <f t="shared" si="111"/>
        <v>0</v>
      </c>
      <c r="AL143" s="42">
        <f t="shared" si="111"/>
        <v>224</v>
      </c>
      <c r="AM143" s="42">
        <f t="shared" si="111"/>
        <v>0</v>
      </c>
      <c r="AN143" s="42">
        <f t="shared" si="111"/>
        <v>123.9</v>
      </c>
      <c r="AO143" s="42">
        <f t="shared" si="111"/>
        <v>87.5</v>
      </c>
      <c r="AP143" s="42">
        <f t="shared" si="111"/>
        <v>34.3</v>
      </c>
      <c r="AQ143" s="42">
        <f t="shared" si="111"/>
        <v>0</v>
      </c>
      <c r="AR143" s="42">
        <f t="shared" si="111"/>
        <v>0</v>
      </c>
      <c r="AS143" s="42">
        <f t="shared" si="111"/>
        <v>0</v>
      </c>
      <c r="AT143" s="42">
        <f t="shared" si="111"/>
        <v>0</v>
      </c>
      <c r="AU143" s="42">
        <f t="shared" si="111"/>
        <v>0</v>
      </c>
      <c r="AV143" s="42">
        <f t="shared" si="111"/>
        <v>0</v>
      </c>
      <c r="AW143" s="42">
        <f t="shared" si="111"/>
        <v>0</v>
      </c>
      <c r="AX143" s="42">
        <f t="shared" si="111"/>
        <v>0</v>
      </c>
      <c r="AY143" s="42">
        <f t="shared" si="111"/>
        <v>0</v>
      </c>
      <c r="AZ143" s="42">
        <f t="shared" si="111"/>
        <v>0</v>
      </c>
      <c r="BA143" s="42">
        <f t="shared" si="111"/>
        <v>0</v>
      </c>
      <c r="BB143" s="42">
        <f t="shared" si="111"/>
        <v>0</v>
      </c>
      <c r="BC143" s="42">
        <f t="shared" si="111"/>
        <v>0</v>
      </c>
      <c r="BD143" s="42">
        <f t="shared" si="111"/>
        <v>0</v>
      </c>
      <c r="BE143" s="42">
        <f t="shared" si="111"/>
        <v>0</v>
      </c>
      <c r="BF143" s="42">
        <f t="shared" si="111"/>
        <v>0</v>
      </c>
      <c r="BG143" s="42">
        <f t="shared" si="111"/>
        <v>0</v>
      </c>
      <c r="BH143" s="42">
        <f t="shared" si="111"/>
        <v>0</v>
      </c>
      <c r="BI143" s="42">
        <f t="shared" si="111"/>
        <v>0</v>
      </c>
      <c r="BJ143" s="42">
        <f t="shared" si="111"/>
        <v>170</v>
      </c>
      <c r="BK143" s="42">
        <f t="shared" si="111"/>
        <v>0</v>
      </c>
      <c r="BL143" s="42">
        <f t="shared" si="111"/>
        <v>0</v>
      </c>
      <c r="BM143" s="42">
        <f t="shared" si="111"/>
        <v>0</v>
      </c>
      <c r="BN143" s="42">
        <f t="shared" si="111"/>
        <v>0</v>
      </c>
      <c r="BO143" s="42">
        <f t="shared" si="111"/>
        <v>0</v>
      </c>
      <c r="BP143" s="42">
        <f aca="true" t="shared" si="112" ref="BP143:BZ143">SUM(BP140:BP142)</f>
        <v>0</v>
      </c>
      <c r="BQ143" s="42">
        <f t="shared" si="112"/>
        <v>0</v>
      </c>
      <c r="BR143" s="42">
        <f t="shared" si="112"/>
        <v>0</v>
      </c>
      <c r="BS143" s="42">
        <f t="shared" si="112"/>
        <v>0</v>
      </c>
      <c r="BT143" s="42">
        <f t="shared" si="112"/>
        <v>0</v>
      </c>
      <c r="BU143" s="42">
        <f t="shared" si="112"/>
        <v>31.5</v>
      </c>
      <c r="BV143" s="42">
        <f t="shared" si="112"/>
        <v>0</v>
      </c>
      <c r="BW143" s="42">
        <f t="shared" si="112"/>
        <v>0</v>
      </c>
      <c r="BX143" s="42">
        <f t="shared" si="112"/>
        <v>20.3</v>
      </c>
      <c r="BY143" s="42">
        <f t="shared" si="112"/>
        <v>4.2</v>
      </c>
      <c r="BZ143" s="42">
        <f t="shared" si="112"/>
        <v>2.8</v>
      </c>
      <c r="CA143" s="42">
        <f t="shared" si="102"/>
        <v>698.5</v>
      </c>
      <c r="CB143" s="8"/>
      <c r="CC143" s="42">
        <f>SUM(CC140:CC142)</f>
        <v>3674.1</v>
      </c>
      <c r="CD143" s="42">
        <f>SUM(CD140:CD142)</f>
        <v>0</v>
      </c>
      <c r="CE143" s="42">
        <f>SUM(CE140:CE142)</f>
        <v>0</v>
      </c>
      <c r="CF143" s="42">
        <f>SUM(CF140:CF142)</f>
        <v>-861.1</v>
      </c>
      <c r="CG143" s="42"/>
      <c r="CH143" s="42">
        <f>CH140</f>
        <v>5159.3</v>
      </c>
      <c r="CI143" s="42">
        <f>CI140</f>
        <v>2.1</v>
      </c>
      <c r="CJ143" s="42">
        <f t="shared" si="103"/>
        <v>7974.400000000001</v>
      </c>
      <c r="CK143" s="54">
        <f t="shared" si="101"/>
        <v>8672.900000000001</v>
      </c>
    </row>
    <row r="144" spans="1:89" ht="12.75" customHeight="1">
      <c r="A144" s="21"/>
      <c r="B144" s="24"/>
      <c r="C144" s="30" t="s">
        <v>75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>
        <v>0</v>
      </c>
      <c r="AN144" s="40">
        <v>0</v>
      </c>
      <c r="AO144" s="40">
        <v>0.5</v>
      </c>
      <c r="AP144" s="40">
        <v>0</v>
      </c>
      <c r="AQ144" s="40">
        <v>0</v>
      </c>
      <c r="AR144" s="40">
        <v>0</v>
      </c>
      <c r="AS144" s="40">
        <v>0</v>
      </c>
      <c r="AT144" s="40">
        <v>0</v>
      </c>
      <c r="AU144" s="40">
        <v>0</v>
      </c>
      <c r="AV144" s="40">
        <v>0</v>
      </c>
      <c r="AW144" s="40">
        <v>0</v>
      </c>
      <c r="AX144" s="40">
        <v>0</v>
      </c>
      <c r="AY144" s="40">
        <v>0</v>
      </c>
      <c r="AZ144" s="40">
        <v>0</v>
      </c>
      <c r="BA144" s="40">
        <v>0</v>
      </c>
      <c r="BB144" s="40">
        <v>0</v>
      </c>
      <c r="BC144" s="40">
        <v>0</v>
      </c>
      <c r="BD144" s="40">
        <v>0</v>
      </c>
      <c r="BE144" s="40">
        <v>0</v>
      </c>
      <c r="BF144" s="40">
        <v>0</v>
      </c>
      <c r="BG144" s="40">
        <v>0</v>
      </c>
      <c r="BH144" s="40">
        <v>0</v>
      </c>
      <c r="BI144" s="40">
        <v>0</v>
      </c>
      <c r="BJ144" s="40">
        <v>8.3</v>
      </c>
      <c r="BK144" s="40">
        <v>0</v>
      </c>
      <c r="BL144" s="40">
        <v>0</v>
      </c>
      <c r="BM144" s="40">
        <v>0</v>
      </c>
      <c r="BN144" s="40">
        <v>0</v>
      </c>
      <c r="BO144" s="40">
        <v>0</v>
      </c>
      <c r="BP144" s="40">
        <v>0</v>
      </c>
      <c r="BQ144" s="40">
        <v>0</v>
      </c>
      <c r="BR144" s="40">
        <v>0</v>
      </c>
      <c r="BS144" s="40">
        <v>0</v>
      </c>
      <c r="BT144" s="40">
        <v>0</v>
      </c>
      <c r="BU144" s="40">
        <v>1.5</v>
      </c>
      <c r="BV144" s="40">
        <v>0</v>
      </c>
      <c r="BW144" s="40">
        <v>0</v>
      </c>
      <c r="BX144" s="40">
        <v>2.4</v>
      </c>
      <c r="BY144" s="40">
        <v>0.1</v>
      </c>
      <c r="BZ144" s="40">
        <v>0.2</v>
      </c>
      <c r="CA144" s="40">
        <f t="shared" si="102"/>
        <v>13</v>
      </c>
      <c r="CB144" s="6"/>
      <c r="CC144" s="40">
        <v>393</v>
      </c>
      <c r="CD144" s="40">
        <v>0</v>
      </c>
      <c r="CE144" s="40">
        <v>0</v>
      </c>
      <c r="CF144" s="40">
        <v>-14.8</v>
      </c>
      <c r="CG144" s="40"/>
      <c r="CH144" s="40">
        <v>5864.9</v>
      </c>
      <c r="CI144" s="40">
        <v>1893.5</v>
      </c>
      <c r="CJ144" s="40">
        <f t="shared" si="103"/>
        <v>8136.599999999999</v>
      </c>
      <c r="CK144" s="52">
        <f t="shared" si="101"/>
        <v>8149.599999999999</v>
      </c>
    </row>
    <row r="145" spans="1:89" ht="12.75" customHeight="1">
      <c r="A145" s="22">
        <v>36</v>
      </c>
      <c r="B145" s="25" t="s">
        <v>35</v>
      </c>
      <c r="C145" s="31" t="s">
        <v>76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21.1</v>
      </c>
      <c r="AN145" s="41">
        <v>0</v>
      </c>
      <c r="AO145" s="41">
        <v>0.2</v>
      </c>
      <c r="AP145" s="41">
        <v>0.4</v>
      </c>
      <c r="AQ145" s="41">
        <v>10.6</v>
      </c>
      <c r="AR145" s="41">
        <v>73.8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3.6</v>
      </c>
      <c r="BK145" s="41">
        <v>0</v>
      </c>
      <c r="BL145" s="41">
        <v>0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0.1</v>
      </c>
      <c r="BZ145" s="41">
        <v>0.2</v>
      </c>
      <c r="CA145" s="41">
        <f t="shared" si="102"/>
        <v>109.99999999999999</v>
      </c>
      <c r="CB145" s="6"/>
      <c r="CC145" s="41">
        <v>73.1</v>
      </c>
      <c r="CD145" s="41">
        <v>0</v>
      </c>
      <c r="CE145" s="41">
        <v>0</v>
      </c>
      <c r="CF145" s="41">
        <v>0</v>
      </c>
      <c r="CG145" s="41"/>
      <c r="CH145" s="41">
        <v>0</v>
      </c>
      <c r="CI145" s="41">
        <v>0</v>
      </c>
      <c r="CJ145" s="41">
        <f t="shared" si="103"/>
        <v>73.1</v>
      </c>
      <c r="CK145" s="53">
        <f t="shared" si="101"/>
        <v>183.09999999999997</v>
      </c>
    </row>
    <row r="146" spans="1:89" ht="12.75" customHeight="1">
      <c r="A146" s="22"/>
      <c r="B146" s="25"/>
      <c r="C146" s="31" t="s">
        <v>77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1">
        <v>0</v>
      </c>
      <c r="BH146" s="41">
        <v>0</v>
      </c>
      <c r="BI146" s="41">
        <v>0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0</v>
      </c>
      <c r="BS146" s="41">
        <v>0</v>
      </c>
      <c r="BT146" s="41">
        <v>0</v>
      </c>
      <c r="BU146" s="41">
        <v>0</v>
      </c>
      <c r="BV146" s="41">
        <v>0</v>
      </c>
      <c r="BW146" s="41">
        <v>0</v>
      </c>
      <c r="BX146" s="41">
        <v>0</v>
      </c>
      <c r="BY146" s="41">
        <v>0</v>
      </c>
      <c r="BZ146" s="41">
        <v>0</v>
      </c>
      <c r="CA146" s="41">
        <f t="shared" si="102"/>
        <v>0</v>
      </c>
      <c r="CB146" s="6"/>
      <c r="CC146" s="41">
        <v>118.1</v>
      </c>
      <c r="CD146" s="41">
        <v>0</v>
      </c>
      <c r="CE146" s="41">
        <v>0</v>
      </c>
      <c r="CF146" s="41">
        <v>0</v>
      </c>
      <c r="CG146" s="41"/>
      <c r="CH146" s="41">
        <v>0</v>
      </c>
      <c r="CI146" s="41">
        <v>0</v>
      </c>
      <c r="CJ146" s="41">
        <f t="shared" si="103"/>
        <v>118.1</v>
      </c>
      <c r="CK146" s="53">
        <f t="shared" si="101"/>
        <v>118.1</v>
      </c>
    </row>
    <row r="147" spans="1:89" ht="12.75" customHeight="1">
      <c r="A147" s="23"/>
      <c r="B147" s="26"/>
      <c r="C147" s="32" t="s">
        <v>78</v>
      </c>
      <c r="D147" s="47">
        <f aca="true" t="shared" si="113" ref="D147:AI147">SUM(D144:D146)</f>
        <v>0</v>
      </c>
      <c r="E147" s="42">
        <f t="shared" si="113"/>
        <v>0</v>
      </c>
      <c r="F147" s="42">
        <f t="shared" si="113"/>
        <v>0</v>
      </c>
      <c r="G147" s="42">
        <f t="shared" si="113"/>
        <v>0</v>
      </c>
      <c r="H147" s="42">
        <f t="shared" si="113"/>
        <v>0</v>
      </c>
      <c r="I147" s="42">
        <f t="shared" si="113"/>
        <v>0</v>
      </c>
      <c r="J147" s="42">
        <f t="shared" si="113"/>
        <v>0</v>
      </c>
      <c r="K147" s="42">
        <f t="shared" si="113"/>
        <v>0</v>
      </c>
      <c r="L147" s="42">
        <f t="shared" si="113"/>
        <v>0</v>
      </c>
      <c r="M147" s="42">
        <f t="shared" si="113"/>
        <v>0</v>
      </c>
      <c r="N147" s="42">
        <f t="shared" si="113"/>
        <v>0</v>
      </c>
      <c r="O147" s="42">
        <f t="shared" si="113"/>
        <v>0</v>
      </c>
      <c r="P147" s="42">
        <f t="shared" si="113"/>
        <v>0</v>
      </c>
      <c r="Q147" s="42">
        <f t="shared" si="113"/>
        <v>0</v>
      </c>
      <c r="R147" s="42">
        <f t="shared" si="113"/>
        <v>0</v>
      </c>
      <c r="S147" s="42">
        <f t="shared" si="113"/>
        <v>0</v>
      </c>
      <c r="T147" s="42">
        <f t="shared" si="113"/>
        <v>0</v>
      </c>
      <c r="U147" s="42">
        <f t="shared" si="113"/>
        <v>0</v>
      </c>
      <c r="V147" s="42">
        <f t="shared" si="113"/>
        <v>0</v>
      </c>
      <c r="W147" s="42">
        <f t="shared" si="113"/>
        <v>0</v>
      </c>
      <c r="X147" s="42">
        <f t="shared" si="113"/>
        <v>0</v>
      </c>
      <c r="Y147" s="42">
        <f t="shared" si="113"/>
        <v>0</v>
      </c>
      <c r="Z147" s="42">
        <f t="shared" si="113"/>
        <v>0</v>
      </c>
      <c r="AA147" s="42">
        <f t="shared" si="113"/>
        <v>0</v>
      </c>
      <c r="AB147" s="42">
        <f t="shared" si="113"/>
        <v>0</v>
      </c>
      <c r="AC147" s="42">
        <f t="shared" si="113"/>
        <v>0</v>
      </c>
      <c r="AD147" s="42">
        <f t="shared" si="113"/>
        <v>0</v>
      </c>
      <c r="AE147" s="42">
        <f t="shared" si="113"/>
        <v>0</v>
      </c>
      <c r="AF147" s="42">
        <f t="shared" si="113"/>
        <v>0</v>
      </c>
      <c r="AG147" s="42">
        <f t="shared" si="113"/>
        <v>0</v>
      </c>
      <c r="AH147" s="42">
        <f t="shared" si="113"/>
        <v>0</v>
      </c>
      <c r="AI147" s="42">
        <f t="shared" si="113"/>
        <v>0</v>
      </c>
      <c r="AJ147" s="42">
        <f aca="true" t="shared" si="114" ref="AJ147:BO147">SUM(AJ144:AJ146)</f>
        <v>0</v>
      </c>
      <c r="AK147" s="42">
        <f t="shared" si="114"/>
        <v>0</v>
      </c>
      <c r="AL147" s="42">
        <f t="shared" si="114"/>
        <v>0</v>
      </c>
      <c r="AM147" s="42">
        <f t="shared" si="114"/>
        <v>21.1</v>
      </c>
      <c r="AN147" s="42">
        <f t="shared" si="114"/>
        <v>0</v>
      </c>
      <c r="AO147" s="42">
        <f t="shared" si="114"/>
        <v>0.7</v>
      </c>
      <c r="AP147" s="42">
        <f t="shared" si="114"/>
        <v>0.4</v>
      </c>
      <c r="AQ147" s="42">
        <f t="shared" si="114"/>
        <v>10.6</v>
      </c>
      <c r="AR147" s="42">
        <f t="shared" si="114"/>
        <v>73.8</v>
      </c>
      <c r="AS147" s="42">
        <f t="shared" si="114"/>
        <v>0</v>
      </c>
      <c r="AT147" s="42">
        <f t="shared" si="114"/>
        <v>0</v>
      </c>
      <c r="AU147" s="42">
        <f t="shared" si="114"/>
        <v>0</v>
      </c>
      <c r="AV147" s="42">
        <f t="shared" si="114"/>
        <v>0</v>
      </c>
      <c r="AW147" s="42">
        <f t="shared" si="114"/>
        <v>0</v>
      </c>
      <c r="AX147" s="42">
        <f t="shared" si="114"/>
        <v>0</v>
      </c>
      <c r="AY147" s="42">
        <f t="shared" si="114"/>
        <v>0</v>
      </c>
      <c r="AZ147" s="42">
        <f t="shared" si="114"/>
        <v>0</v>
      </c>
      <c r="BA147" s="42">
        <f t="shared" si="114"/>
        <v>0</v>
      </c>
      <c r="BB147" s="42">
        <f t="shared" si="114"/>
        <v>0</v>
      </c>
      <c r="BC147" s="42">
        <f t="shared" si="114"/>
        <v>0</v>
      </c>
      <c r="BD147" s="42">
        <f t="shared" si="114"/>
        <v>0</v>
      </c>
      <c r="BE147" s="42">
        <f t="shared" si="114"/>
        <v>0</v>
      </c>
      <c r="BF147" s="42">
        <f t="shared" si="114"/>
        <v>0</v>
      </c>
      <c r="BG147" s="42">
        <f t="shared" si="114"/>
        <v>0</v>
      </c>
      <c r="BH147" s="42">
        <f t="shared" si="114"/>
        <v>0</v>
      </c>
      <c r="BI147" s="42">
        <f t="shared" si="114"/>
        <v>0</v>
      </c>
      <c r="BJ147" s="42">
        <f t="shared" si="114"/>
        <v>11.9</v>
      </c>
      <c r="BK147" s="42">
        <f t="shared" si="114"/>
        <v>0</v>
      </c>
      <c r="BL147" s="42">
        <f t="shared" si="114"/>
        <v>0</v>
      </c>
      <c r="BM147" s="42">
        <f t="shared" si="114"/>
        <v>0</v>
      </c>
      <c r="BN147" s="42">
        <f t="shared" si="114"/>
        <v>0</v>
      </c>
      <c r="BO147" s="42">
        <f t="shared" si="114"/>
        <v>0</v>
      </c>
      <c r="BP147" s="42">
        <f aca="true" t="shared" si="115" ref="BP147:BZ147">SUM(BP144:BP146)</f>
        <v>0</v>
      </c>
      <c r="BQ147" s="42">
        <f t="shared" si="115"/>
        <v>0</v>
      </c>
      <c r="BR147" s="42">
        <f t="shared" si="115"/>
        <v>0</v>
      </c>
      <c r="BS147" s="42">
        <f t="shared" si="115"/>
        <v>0</v>
      </c>
      <c r="BT147" s="42">
        <f t="shared" si="115"/>
        <v>0</v>
      </c>
      <c r="BU147" s="42">
        <f t="shared" si="115"/>
        <v>1.5</v>
      </c>
      <c r="BV147" s="42">
        <f t="shared" si="115"/>
        <v>0</v>
      </c>
      <c r="BW147" s="42">
        <f t="shared" si="115"/>
        <v>0</v>
      </c>
      <c r="BX147" s="42">
        <f t="shared" si="115"/>
        <v>2.4</v>
      </c>
      <c r="BY147" s="42">
        <f t="shared" si="115"/>
        <v>0.2</v>
      </c>
      <c r="BZ147" s="42">
        <f t="shared" si="115"/>
        <v>0.4</v>
      </c>
      <c r="CA147" s="42">
        <f t="shared" si="102"/>
        <v>123.00000000000001</v>
      </c>
      <c r="CB147" s="8"/>
      <c r="CC147" s="42">
        <f>SUM(CC144:CC146)</f>
        <v>584.2</v>
      </c>
      <c r="CD147" s="42">
        <f>SUM(CD144:CD146)</f>
        <v>0</v>
      </c>
      <c r="CE147" s="42">
        <f>SUM(CE144:CE146)</f>
        <v>0</v>
      </c>
      <c r="CF147" s="42">
        <f>SUM(CF144:CF146)</f>
        <v>-14.8</v>
      </c>
      <c r="CG147" s="42"/>
      <c r="CH147" s="42">
        <f>CH144</f>
        <v>5864.9</v>
      </c>
      <c r="CI147" s="42">
        <f>CI144</f>
        <v>1893.5</v>
      </c>
      <c r="CJ147" s="42">
        <f t="shared" si="103"/>
        <v>8327.8</v>
      </c>
      <c r="CK147" s="54">
        <f t="shared" si="101"/>
        <v>8450.8</v>
      </c>
    </row>
    <row r="148" spans="1:89" ht="12.75" customHeight="1">
      <c r="A148" s="21"/>
      <c r="B148" s="24"/>
      <c r="C148" s="30" t="s">
        <v>75</v>
      </c>
      <c r="D148" s="40">
        <v>0</v>
      </c>
      <c r="E148" s="40">
        <v>1648.3</v>
      </c>
      <c r="F148" s="40">
        <v>8.8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2.6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243.1</v>
      </c>
      <c r="AO148" s="40">
        <v>370.2</v>
      </c>
      <c r="AP148" s="40">
        <v>204.4</v>
      </c>
      <c r="AQ148" s="40">
        <v>0</v>
      </c>
      <c r="AR148" s="40">
        <v>76.3</v>
      </c>
      <c r="AS148" s="40">
        <v>0</v>
      </c>
      <c r="AT148" s="40">
        <v>0</v>
      </c>
      <c r="AU148" s="40">
        <v>0</v>
      </c>
      <c r="AV148" s="40">
        <v>0</v>
      </c>
      <c r="AW148" s="40">
        <v>0</v>
      </c>
      <c r="AX148" s="40">
        <v>0</v>
      </c>
      <c r="AY148" s="40">
        <v>0</v>
      </c>
      <c r="AZ148" s="40">
        <v>0</v>
      </c>
      <c r="BA148" s="40">
        <v>0.8</v>
      </c>
      <c r="BB148" s="40">
        <v>0</v>
      </c>
      <c r="BC148" s="40">
        <v>0</v>
      </c>
      <c r="BD148" s="40">
        <v>0</v>
      </c>
      <c r="BE148" s="40">
        <v>0</v>
      </c>
      <c r="BF148" s="40">
        <v>0</v>
      </c>
      <c r="BG148" s="40">
        <v>0</v>
      </c>
      <c r="BH148" s="40">
        <v>0</v>
      </c>
      <c r="BI148" s="40">
        <v>0</v>
      </c>
      <c r="BJ148" s="40">
        <v>6.7</v>
      </c>
      <c r="BK148" s="40">
        <v>0</v>
      </c>
      <c r="BL148" s="40">
        <v>0</v>
      </c>
      <c r="BM148" s="40">
        <v>0</v>
      </c>
      <c r="BN148" s="40">
        <v>0</v>
      </c>
      <c r="BO148" s="40">
        <v>0</v>
      </c>
      <c r="BP148" s="40">
        <v>0</v>
      </c>
      <c r="BQ148" s="40">
        <v>0</v>
      </c>
      <c r="BR148" s="40">
        <v>0</v>
      </c>
      <c r="BS148" s="40">
        <v>0</v>
      </c>
      <c r="BT148" s="40">
        <v>0</v>
      </c>
      <c r="BU148" s="40">
        <v>1.5</v>
      </c>
      <c r="BV148" s="40">
        <v>0</v>
      </c>
      <c r="BW148" s="40">
        <v>0</v>
      </c>
      <c r="BX148" s="40">
        <v>0.6</v>
      </c>
      <c r="BY148" s="40">
        <v>0.2</v>
      </c>
      <c r="BZ148" s="40">
        <v>0.7</v>
      </c>
      <c r="CA148" s="40">
        <f t="shared" si="102"/>
        <v>2564.1999999999994</v>
      </c>
      <c r="CB148" s="6"/>
      <c r="CC148" s="40">
        <v>32.1</v>
      </c>
      <c r="CD148" s="40">
        <v>0</v>
      </c>
      <c r="CE148" s="40">
        <v>0</v>
      </c>
      <c r="CF148" s="40">
        <v>-143.7</v>
      </c>
      <c r="CG148" s="40"/>
      <c r="CH148" s="40">
        <v>7476.4</v>
      </c>
      <c r="CI148" s="40">
        <v>144.9</v>
      </c>
      <c r="CJ148" s="40">
        <f t="shared" si="103"/>
        <v>7509.699999999999</v>
      </c>
      <c r="CK148" s="52">
        <f t="shared" si="101"/>
        <v>10073.899999999998</v>
      </c>
    </row>
    <row r="149" spans="1:89" ht="12.75" customHeight="1">
      <c r="A149" s="22">
        <v>37</v>
      </c>
      <c r="B149" s="25" t="s">
        <v>36</v>
      </c>
      <c r="C149" s="31" t="s">
        <v>76</v>
      </c>
      <c r="D149" s="41">
        <v>0</v>
      </c>
      <c r="E149" s="41">
        <v>3963.7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1.2</v>
      </c>
      <c r="AL149" s="41">
        <v>0</v>
      </c>
      <c r="AM149" s="41">
        <v>0</v>
      </c>
      <c r="AN149" s="41">
        <v>1295.5</v>
      </c>
      <c r="AO149" s="41">
        <v>302.9</v>
      </c>
      <c r="AP149" s="41">
        <v>90.6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1">
        <v>0</v>
      </c>
      <c r="BR149" s="41">
        <v>0</v>
      </c>
      <c r="BS149" s="41">
        <v>0</v>
      </c>
      <c r="BT149" s="41">
        <v>0</v>
      </c>
      <c r="BU149" s="41">
        <v>0</v>
      </c>
      <c r="BV149" s="41">
        <v>0</v>
      </c>
      <c r="BW149" s="41">
        <v>0</v>
      </c>
      <c r="BX149" s="41">
        <v>0</v>
      </c>
      <c r="BY149" s="41">
        <v>0</v>
      </c>
      <c r="BZ149" s="41">
        <v>0</v>
      </c>
      <c r="CA149" s="41">
        <f t="shared" si="102"/>
        <v>5653.9</v>
      </c>
      <c r="CB149" s="6"/>
      <c r="CC149" s="41">
        <v>48.2</v>
      </c>
      <c r="CD149" s="41">
        <v>0</v>
      </c>
      <c r="CE149" s="41">
        <v>0</v>
      </c>
      <c r="CF149" s="41">
        <v>0</v>
      </c>
      <c r="CG149" s="41"/>
      <c r="CH149" s="41">
        <v>0</v>
      </c>
      <c r="CI149" s="41">
        <v>0</v>
      </c>
      <c r="CJ149" s="41">
        <f t="shared" si="103"/>
        <v>48.2</v>
      </c>
      <c r="CK149" s="53">
        <f t="shared" si="101"/>
        <v>5702.099999999999</v>
      </c>
    </row>
    <row r="150" spans="1:89" ht="12.75" customHeight="1">
      <c r="A150" s="22"/>
      <c r="B150" s="25"/>
      <c r="C150" s="31" t="s">
        <v>77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0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0</v>
      </c>
      <c r="BW150" s="41">
        <v>0</v>
      </c>
      <c r="BX150" s="41">
        <v>0</v>
      </c>
      <c r="BY150" s="41">
        <v>0</v>
      </c>
      <c r="BZ150" s="41">
        <v>0</v>
      </c>
      <c r="CA150" s="41">
        <f t="shared" si="102"/>
        <v>0</v>
      </c>
      <c r="CB150" s="6"/>
      <c r="CC150" s="41">
        <v>16.3</v>
      </c>
      <c r="CD150" s="41">
        <v>0</v>
      </c>
      <c r="CE150" s="41">
        <v>0</v>
      </c>
      <c r="CF150" s="41">
        <v>0</v>
      </c>
      <c r="CG150" s="41"/>
      <c r="CH150" s="41">
        <v>0</v>
      </c>
      <c r="CI150" s="41">
        <v>0</v>
      </c>
      <c r="CJ150" s="41">
        <f t="shared" si="103"/>
        <v>16.3</v>
      </c>
      <c r="CK150" s="53">
        <f t="shared" si="101"/>
        <v>16.3</v>
      </c>
    </row>
    <row r="151" spans="1:89" ht="12.75" customHeight="1">
      <c r="A151" s="23"/>
      <c r="B151" s="26"/>
      <c r="C151" s="32" t="s">
        <v>78</v>
      </c>
      <c r="D151" s="47">
        <f aca="true" t="shared" si="116" ref="D151:AI151">SUM(D148:D150)</f>
        <v>0</v>
      </c>
      <c r="E151" s="42">
        <f>SUM(E148:E150)</f>
        <v>5612</v>
      </c>
      <c r="F151" s="42">
        <f t="shared" si="116"/>
        <v>8.8</v>
      </c>
      <c r="G151" s="42">
        <f t="shared" si="116"/>
        <v>0</v>
      </c>
      <c r="H151" s="42">
        <f t="shared" si="116"/>
        <v>0</v>
      </c>
      <c r="I151" s="42">
        <f t="shared" si="116"/>
        <v>0</v>
      </c>
      <c r="J151" s="42">
        <f t="shared" si="116"/>
        <v>0</v>
      </c>
      <c r="K151" s="42">
        <f t="shared" si="116"/>
        <v>0</v>
      </c>
      <c r="L151" s="42">
        <f t="shared" si="116"/>
        <v>0</v>
      </c>
      <c r="M151" s="42">
        <f t="shared" si="116"/>
        <v>0</v>
      </c>
      <c r="N151" s="42">
        <f t="shared" si="116"/>
        <v>0</v>
      </c>
      <c r="O151" s="42">
        <f t="shared" si="116"/>
        <v>0</v>
      </c>
      <c r="P151" s="42">
        <f t="shared" si="116"/>
        <v>0</v>
      </c>
      <c r="Q151" s="42">
        <f t="shared" si="116"/>
        <v>0</v>
      </c>
      <c r="R151" s="42">
        <f t="shared" si="116"/>
        <v>0</v>
      </c>
      <c r="S151" s="42">
        <f t="shared" si="116"/>
        <v>0</v>
      </c>
      <c r="T151" s="42">
        <f t="shared" si="116"/>
        <v>0</v>
      </c>
      <c r="U151" s="42">
        <f t="shared" si="116"/>
        <v>2.6</v>
      </c>
      <c r="V151" s="42">
        <f t="shared" si="116"/>
        <v>0</v>
      </c>
      <c r="W151" s="42">
        <f t="shared" si="116"/>
        <v>0</v>
      </c>
      <c r="X151" s="42">
        <f t="shared" si="116"/>
        <v>0</v>
      </c>
      <c r="Y151" s="42">
        <f t="shared" si="116"/>
        <v>0</v>
      </c>
      <c r="Z151" s="42">
        <f t="shared" si="116"/>
        <v>0</v>
      </c>
      <c r="AA151" s="42">
        <f t="shared" si="116"/>
        <v>0</v>
      </c>
      <c r="AB151" s="42">
        <f t="shared" si="116"/>
        <v>0</v>
      </c>
      <c r="AC151" s="42">
        <f t="shared" si="116"/>
        <v>0</v>
      </c>
      <c r="AD151" s="42">
        <f t="shared" si="116"/>
        <v>0</v>
      </c>
      <c r="AE151" s="42">
        <f t="shared" si="116"/>
        <v>0</v>
      </c>
      <c r="AF151" s="42">
        <f t="shared" si="116"/>
        <v>0</v>
      </c>
      <c r="AG151" s="42">
        <f t="shared" si="116"/>
        <v>0</v>
      </c>
      <c r="AH151" s="42">
        <f t="shared" si="116"/>
        <v>0</v>
      </c>
      <c r="AI151" s="42">
        <f t="shared" si="116"/>
        <v>0</v>
      </c>
      <c r="AJ151" s="42">
        <f aca="true" t="shared" si="117" ref="AJ151:BO151">SUM(AJ148:AJ150)</f>
        <v>0</v>
      </c>
      <c r="AK151" s="42">
        <f t="shared" si="117"/>
        <v>1.2</v>
      </c>
      <c r="AL151" s="42">
        <f t="shared" si="117"/>
        <v>0</v>
      </c>
      <c r="AM151" s="42">
        <f t="shared" si="117"/>
        <v>0</v>
      </c>
      <c r="AN151" s="42">
        <f t="shared" si="117"/>
        <v>1538.6</v>
      </c>
      <c r="AO151" s="42">
        <f t="shared" si="117"/>
        <v>673.0999999999999</v>
      </c>
      <c r="AP151" s="42">
        <f t="shared" si="117"/>
        <v>295</v>
      </c>
      <c r="AQ151" s="42">
        <f t="shared" si="117"/>
        <v>0</v>
      </c>
      <c r="AR151" s="42">
        <f t="shared" si="117"/>
        <v>76.3</v>
      </c>
      <c r="AS151" s="42">
        <f t="shared" si="117"/>
        <v>0</v>
      </c>
      <c r="AT151" s="42">
        <f t="shared" si="117"/>
        <v>0</v>
      </c>
      <c r="AU151" s="42">
        <f t="shared" si="117"/>
        <v>0</v>
      </c>
      <c r="AV151" s="42">
        <f t="shared" si="117"/>
        <v>0</v>
      </c>
      <c r="AW151" s="42">
        <f t="shared" si="117"/>
        <v>0</v>
      </c>
      <c r="AX151" s="42">
        <f t="shared" si="117"/>
        <v>0</v>
      </c>
      <c r="AY151" s="42">
        <f t="shared" si="117"/>
        <v>0</v>
      </c>
      <c r="AZ151" s="42">
        <f t="shared" si="117"/>
        <v>0</v>
      </c>
      <c r="BA151" s="42">
        <f t="shared" si="117"/>
        <v>0.8</v>
      </c>
      <c r="BB151" s="42">
        <f t="shared" si="117"/>
        <v>0</v>
      </c>
      <c r="BC151" s="42">
        <f t="shared" si="117"/>
        <v>0</v>
      </c>
      <c r="BD151" s="42">
        <f t="shared" si="117"/>
        <v>0</v>
      </c>
      <c r="BE151" s="42">
        <f t="shared" si="117"/>
        <v>0</v>
      </c>
      <c r="BF151" s="42">
        <f t="shared" si="117"/>
        <v>0</v>
      </c>
      <c r="BG151" s="42">
        <f t="shared" si="117"/>
        <v>0</v>
      </c>
      <c r="BH151" s="42">
        <f t="shared" si="117"/>
        <v>0</v>
      </c>
      <c r="BI151" s="42">
        <f t="shared" si="117"/>
        <v>0</v>
      </c>
      <c r="BJ151" s="42">
        <f t="shared" si="117"/>
        <v>6.7</v>
      </c>
      <c r="BK151" s="42">
        <f t="shared" si="117"/>
        <v>0</v>
      </c>
      <c r="BL151" s="42">
        <f t="shared" si="117"/>
        <v>0</v>
      </c>
      <c r="BM151" s="42">
        <f t="shared" si="117"/>
        <v>0</v>
      </c>
      <c r="BN151" s="42">
        <f t="shared" si="117"/>
        <v>0</v>
      </c>
      <c r="BO151" s="42">
        <f t="shared" si="117"/>
        <v>0</v>
      </c>
      <c r="BP151" s="42">
        <f aca="true" t="shared" si="118" ref="BP151:BZ151">SUM(BP148:BP150)</f>
        <v>0</v>
      </c>
      <c r="BQ151" s="42">
        <f t="shared" si="118"/>
        <v>0</v>
      </c>
      <c r="BR151" s="42">
        <f t="shared" si="118"/>
        <v>0</v>
      </c>
      <c r="BS151" s="42">
        <f t="shared" si="118"/>
        <v>0</v>
      </c>
      <c r="BT151" s="42">
        <f t="shared" si="118"/>
        <v>0</v>
      </c>
      <c r="BU151" s="42">
        <f t="shared" si="118"/>
        <v>1.5</v>
      </c>
      <c r="BV151" s="42">
        <f t="shared" si="118"/>
        <v>0</v>
      </c>
      <c r="BW151" s="42">
        <f t="shared" si="118"/>
        <v>0</v>
      </c>
      <c r="BX151" s="42">
        <f t="shared" si="118"/>
        <v>0.6</v>
      </c>
      <c r="BY151" s="42">
        <f t="shared" si="118"/>
        <v>0.2</v>
      </c>
      <c r="BZ151" s="42">
        <f t="shared" si="118"/>
        <v>0.7</v>
      </c>
      <c r="CA151" s="42">
        <f t="shared" si="102"/>
        <v>8218.100000000002</v>
      </c>
      <c r="CB151" s="9"/>
      <c r="CC151" s="42">
        <f>SUM(CC148:CC150)</f>
        <v>96.60000000000001</v>
      </c>
      <c r="CD151" s="42">
        <f>SUM(CD148:CD150)</f>
        <v>0</v>
      </c>
      <c r="CE151" s="42">
        <f>SUM(CE148:CE150)</f>
        <v>0</v>
      </c>
      <c r="CF151" s="42">
        <f>SUM(CF148:CF150)</f>
        <v>-143.7</v>
      </c>
      <c r="CG151" s="42"/>
      <c r="CH151" s="42">
        <f>CH148</f>
        <v>7476.4</v>
      </c>
      <c r="CI151" s="42">
        <f>CI148</f>
        <v>144.9</v>
      </c>
      <c r="CJ151" s="42">
        <f t="shared" si="103"/>
        <v>7574.199999999999</v>
      </c>
      <c r="CK151" s="54">
        <f t="shared" si="101"/>
        <v>15792.300000000001</v>
      </c>
    </row>
    <row r="152" spans="1:89" ht="12.75" customHeight="1">
      <c r="A152" s="21"/>
      <c r="B152" s="24"/>
      <c r="C152" s="30" t="s">
        <v>75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v>0</v>
      </c>
      <c r="AO152" s="40">
        <v>0</v>
      </c>
      <c r="AP152" s="40">
        <v>0</v>
      </c>
      <c r="AQ152" s="40">
        <v>0</v>
      </c>
      <c r="AR152" s="40">
        <v>0</v>
      </c>
      <c r="AS152" s="40">
        <v>0</v>
      </c>
      <c r="AT152" s="40">
        <v>0</v>
      </c>
      <c r="AU152" s="40">
        <v>0</v>
      </c>
      <c r="AV152" s="40">
        <v>0</v>
      </c>
      <c r="AW152" s="40">
        <v>0</v>
      </c>
      <c r="AX152" s="40">
        <v>0</v>
      </c>
      <c r="AY152" s="40">
        <v>0</v>
      </c>
      <c r="AZ152" s="40">
        <v>0</v>
      </c>
      <c r="BA152" s="40">
        <v>0</v>
      </c>
      <c r="BB152" s="40">
        <v>0</v>
      </c>
      <c r="BC152" s="40">
        <v>0</v>
      </c>
      <c r="BD152" s="40">
        <v>0</v>
      </c>
      <c r="BE152" s="40">
        <v>0</v>
      </c>
      <c r="BF152" s="40">
        <v>0</v>
      </c>
      <c r="BG152" s="40">
        <v>0</v>
      </c>
      <c r="BH152" s="40">
        <v>0</v>
      </c>
      <c r="BI152" s="40">
        <v>0</v>
      </c>
      <c r="BJ152" s="40">
        <v>138.6</v>
      </c>
      <c r="BK152" s="40">
        <v>0</v>
      </c>
      <c r="BL152" s="40">
        <v>0</v>
      </c>
      <c r="BM152" s="40">
        <v>0</v>
      </c>
      <c r="BN152" s="40">
        <v>0</v>
      </c>
      <c r="BO152" s="40">
        <v>0</v>
      </c>
      <c r="BP152" s="40">
        <v>0</v>
      </c>
      <c r="BQ152" s="40">
        <v>0</v>
      </c>
      <c r="BR152" s="40">
        <v>0</v>
      </c>
      <c r="BS152" s="40">
        <v>0</v>
      </c>
      <c r="BT152" s="40">
        <v>0</v>
      </c>
      <c r="BU152" s="40">
        <v>1.1</v>
      </c>
      <c r="BV152" s="40">
        <v>0</v>
      </c>
      <c r="BW152" s="40">
        <v>0</v>
      </c>
      <c r="BX152" s="40">
        <v>7.2</v>
      </c>
      <c r="BY152" s="40">
        <v>0.2</v>
      </c>
      <c r="BZ152" s="40">
        <v>2</v>
      </c>
      <c r="CA152" s="40">
        <f t="shared" si="102"/>
        <v>149.09999999999997</v>
      </c>
      <c r="CB152" s="6"/>
      <c r="CC152" s="40">
        <v>1584.5</v>
      </c>
      <c r="CD152" s="40">
        <v>0</v>
      </c>
      <c r="CE152" s="40">
        <v>0</v>
      </c>
      <c r="CF152" s="40">
        <v>-172.7</v>
      </c>
      <c r="CG152" s="40"/>
      <c r="CH152" s="40">
        <v>2364.6</v>
      </c>
      <c r="CI152" s="40">
        <v>38.1</v>
      </c>
      <c r="CJ152" s="40">
        <f t="shared" si="103"/>
        <v>3814.4999999999995</v>
      </c>
      <c r="CK152" s="52">
        <f t="shared" si="101"/>
        <v>3963.5999999999995</v>
      </c>
    </row>
    <row r="153" spans="1:89" ht="12.75" customHeight="1">
      <c r="A153" s="22">
        <v>38</v>
      </c>
      <c r="B153" s="25" t="s">
        <v>37</v>
      </c>
      <c r="C153" s="31" t="s">
        <v>76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0</v>
      </c>
      <c r="AN153" s="41">
        <v>0</v>
      </c>
      <c r="AO153" s="41">
        <v>0</v>
      </c>
      <c r="AP153" s="41">
        <v>0</v>
      </c>
      <c r="AQ153" s="41">
        <v>0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0</v>
      </c>
      <c r="AY153" s="41">
        <v>0</v>
      </c>
      <c r="AZ153" s="41">
        <v>0</v>
      </c>
      <c r="BA153" s="41">
        <v>0</v>
      </c>
      <c r="BB153" s="41">
        <v>0</v>
      </c>
      <c r="BC153" s="41">
        <v>0</v>
      </c>
      <c r="BD153" s="41">
        <v>0</v>
      </c>
      <c r="BE153" s="41">
        <v>0</v>
      </c>
      <c r="BF153" s="41">
        <v>0</v>
      </c>
      <c r="BG153" s="41">
        <v>0</v>
      </c>
      <c r="BH153" s="41">
        <v>0</v>
      </c>
      <c r="BI153" s="41">
        <v>0</v>
      </c>
      <c r="BJ153" s="41">
        <v>0</v>
      </c>
      <c r="BK153" s="41">
        <v>0</v>
      </c>
      <c r="BL153" s="41">
        <v>0</v>
      </c>
      <c r="BM153" s="41">
        <v>0</v>
      </c>
      <c r="BN153" s="41">
        <v>0</v>
      </c>
      <c r="BO153" s="41">
        <v>0</v>
      </c>
      <c r="BP153" s="41">
        <v>0</v>
      </c>
      <c r="BQ153" s="41">
        <v>0</v>
      </c>
      <c r="BR153" s="41">
        <v>0</v>
      </c>
      <c r="BS153" s="41">
        <v>0</v>
      </c>
      <c r="BT153" s="41">
        <v>0</v>
      </c>
      <c r="BU153" s="41">
        <v>0.5</v>
      </c>
      <c r="BV153" s="41">
        <v>0</v>
      </c>
      <c r="BW153" s="41">
        <v>0</v>
      </c>
      <c r="BX153" s="41">
        <v>3.1</v>
      </c>
      <c r="BY153" s="41">
        <v>0</v>
      </c>
      <c r="BZ153" s="41">
        <v>0</v>
      </c>
      <c r="CA153" s="41">
        <f t="shared" si="102"/>
        <v>3.6</v>
      </c>
      <c r="CB153" s="6"/>
      <c r="CC153" s="41">
        <v>1105.7</v>
      </c>
      <c r="CD153" s="41">
        <v>0</v>
      </c>
      <c r="CE153" s="41">
        <v>0</v>
      </c>
      <c r="CF153" s="41">
        <v>0</v>
      </c>
      <c r="CG153" s="41"/>
      <c r="CH153" s="41">
        <v>0</v>
      </c>
      <c r="CI153" s="41">
        <v>0</v>
      </c>
      <c r="CJ153" s="41">
        <f t="shared" si="103"/>
        <v>1105.7</v>
      </c>
      <c r="CK153" s="53">
        <f t="shared" si="101"/>
        <v>1109.3</v>
      </c>
    </row>
    <row r="154" spans="1:89" ht="12.75" customHeight="1">
      <c r="A154" s="22"/>
      <c r="B154" s="25"/>
      <c r="C154" s="31" t="s">
        <v>77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0</v>
      </c>
      <c r="AS154" s="41">
        <v>0</v>
      </c>
      <c r="AT154" s="41">
        <v>0</v>
      </c>
      <c r="AU154" s="41">
        <v>0</v>
      </c>
      <c r="AV154" s="41">
        <v>0</v>
      </c>
      <c r="AW154" s="41">
        <v>0</v>
      </c>
      <c r="AX154" s="41">
        <v>0</v>
      </c>
      <c r="AY154" s="41">
        <v>0</v>
      </c>
      <c r="AZ154" s="41">
        <v>0</v>
      </c>
      <c r="BA154" s="41">
        <v>0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0</v>
      </c>
      <c r="BT154" s="41">
        <v>0</v>
      </c>
      <c r="BU154" s="41">
        <v>0</v>
      </c>
      <c r="BV154" s="41">
        <v>0</v>
      </c>
      <c r="BW154" s="41">
        <v>0</v>
      </c>
      <c r="BX154" s="41">
        <v>0</v>
      </c>
      <c r="BY154" s="41">
        <v>0</v>
      </c>
      <c r="BZ154" s="41">
        <v>0</v>
      </c>
      <c r="CA154" s="41">
        <f t="shared" si="102"/>
        <v>0</v>
      </c>
      <c r="CB154" s="6"/>
      <c r="CC154" s="41">
        <v>0</v>
      </c>
      <c r="CD154" s="41">
        <v>0</v>
      </c>
      <c r="CE154" s="41">
        <v>0</v>
      </c>
      <c r="CF154" s="41">
        <v>0</v>
      </c>
      <c r="CG154" s="41"/>
      <c r="CH154" s="41">
        <v>0</v>
      </c>
      <c r="CI154" s="41">
        <v>0</v>
      </c>
      <c r="CJ154" s="41">
        <f t="shared" si="103"/>
        <v>0</v>
      </c>
      <c r="CK154" s="53">
        <f t="shared" si="101"/>
        <v>0</v>
      </c>
    </row>
    <row r="155" spans="1:89" ht="12.75" customHeight="1">
      <c r="A155" s="23"/>
      <c r="B155" s="26"/>
      <c r="C155" s="32" t="s">
        <v>78</v>
      </c>
      <c r="D155" s="47">
        <f aca="true" t="shared" si="119" ref="D155:AI155">SUM(D152:D154)</f>
        <v>0</v>
      </c>
      <c r="E155" s="42">
        <f>SUM(E152:E154)</f>
        <v>0</v>
      </c>
      <c r="F155" s="42">
        <f t="shared" si="119"/>
        <v>0</v>
      </c>
      <c r="G155" s="42">
        <f t="shared" si="119"/>
        <v>0</v>
      </c>
      <c r="H155" s="42">
        <f t="shared" si="119"/>
        <v>0</v>
      </c>
      <c r="I155" s="42">
        <f t="shared" si="119"/>
        <v>0</v>
      </c>
      <c r="J155" s="42">
        <f t="shared" si="119"/>
        <v>0</v>
      </c>
      <c r="K155" s="42">
        <f t="shared" si="119"/>
        <v>0</v>
      </c>
      <c r="L155" s="42">
        <f t="shared" si="119"/>
        <v>0</v>
      </c>
      <c r="M155" s="42">
        <f t="shared" si="119"/>
        <v>0</v>
      </c>
      <c r="N155" s="42">
        <f t="shared" si="119"/>
        <v>0</v>
      </c>
      <c r="O155" s="42">
        <f t="shared" si="119"/>
        <v>0</v>
      </c>
      <c r="P155" s="42">
        <f t="shared" si="119"/>
        <v>0</v>
      </c>
      <c r="Q155" s="42">
        <f t="shared" si="119"/>
        <v>0</v>
      </c>
      <c r="R155" s="42">
        <f t="shared" si="119"/>
        <v>0</v>
      </c>
      <c r="S155" s="42">
        <f t="shared" si="119"/>
        <v>0</v>
      </c>
      <c r="T155" s="42">
        <f t="shared" si="119"/>
        <v>0</v>
      </c>
      <c r="U155" s="42">
        <f t="shared" si="119"/>
        <v>0</v>
      </c>
      <c r="V155" s="42">
        <f t="shared" si="119"/>
        <v>0</v>
      </c>
      <c r="W155" s="42">
        <f t="shared" si="119"/>
        <v>0</v>
      </c>
      <c r="X155" s="42">
        <f t="shared" si="119"/>
        <v>0</v>
      </c>
      <c r="Y155" s="42">
        <f t="shared" si="119"/>
        <v>0</v>
      </c>
      <c r="Z155" s="42">
        <f t="shared" si="119"/>
        <v>0</v>
      </c>
      <c r="AA155" s="42">
        <f t="shared" si="119"/>
        <v>0</v>
      </c>
      <c r="AB155" s="42">
        <f t="shared" si="119"/>
        <v>0</v>
      </c>
      <c r="AC155" s="42">
        <f t="shared" si="119"/>
        <v>0</v>
      </c>
      <c r="AD155" s="42">
        <f t="shared" si="119"/>
        <v>0</v>
      </c>
      <c r="AE155" s="42">
        <f t="shared" si="119"/>
        <v>0</v>
      </c>
      <c r="AF155" s="42">
        <f t="shared" si="119"/>
        <v>0</v>
      </c>
      <c r="AG155" s="42">
        <f t="shared" si="119"/>
        <v>0</v>
      </c>
      <c r="AH155" s="42">
        <f t="shared" si="119"/>
        <v>0</v>
      </c>
      <c r="AI155" s="42">
        <f t="shared" si="119"/>
        <v>0</v>
      </c>
      <c r="AJ155" s="42">
        <f aca="true" t="shared" si="120" ref="AJ155:BO155">SUM(AJ152:AJ154)</f>
        <v>0</v>
      </c>
      <c r="AK155" s="42">
        <f t="shared" si="120"/>
        <v>0</v>
      </c>
      <c r="AL155" s="42">
        <f t="shared" si="120"/>
        <v>0</v>
      </c>
      <c r="AM155" s="42">
        <f t="shared" si="120"/>
        <v>0</v>
      </c>
      <c r="AN155" s="42">
        <f t="shared" si="120"/>
        <v>0</v>
      </c>
      <c r="AO155" s="42">
        <f t="shared" si="120"/>
        <v>0</v>
      </c>
      <c r="AP155" s="42">
        <f t="shared" si="120"/>
        <v>0</v>
      </c>
      <c r="AQ155" s="42">
        <f t="shared" si="120"/>
        <v>0</v>
      </c>
      <c r="AR155" s="42">
        <f t="shared" si="120"/>
        <v>0</v>
      </c>
      <c r="AS155" s="42">
        <f t="shared" si="120"/>
        <v>0</v>
      </c>
      <c r="AT155" s="42">
        <f t="shared" si="120"/>
        <v>0</v>
      </c>
      <c r="AU155" s="42">
        <f t="shared" si="120"/>
        <v>0</v>
      </c>
      <c r="AV155" s="42">
        <f t="shared" si="120"/>
        <v>0</v>
      </c>
      <c r="AW155" s="42">
        <f t="shared" si="120"/>
        <v>0</v>
      </c>
      <c r="AX155" s="42">
        <f t="shared" si="120"/>
        <v>0</v>
      </c>
      <c r="AY155" s="42">
        <f t="shared" si="120"/>
        <v>0</v>
      </c>
      <c r="AZ155" s="42">
        <f t="shared" si="120"/>
        <v>0</v>
      </c>
      <c r="BA155" s="42">
        <f t="shared" si="120"/>
        <v>0</v>
      </c>
      <c r="BB155" s="42">
        <f t="shared" si="120"/>
        <v>0</v>
      </c>
      <c r="BC155" s="42">
        <f t="shared" si="120"/>
        <v>0</v>
      </c>
      <c r="BD155" s="42">
        <f t="shared" si="120"/>
        <v>0</v>
      </c>
      <c r="BE155" s="42">
        <f t="shared" si="120"/>
        <v>0</v>
      </c>
      <c r="BF155" s="42">
        <f t="shared" si="120"/>
        <v>0</v>
      </c>
      <c r="BG155" s="42">
        <f t="shared" si="120"/>
        <v>0</v>
      </c>
      <c r="BH155" s="42">
        <f t="shared" si="120"/>
        <v>0</v>
      </c>
      <c r="BI155" s="42">
        <f t="shared" si="120"/>
        <v>0</v>
      </c>
      <c r="BJ155" s="42">
        <f t="shared" si="120"/>
        <v>138.6</v>
      </c>
      <c r="BK155" s="42">
        <f t="shared" si="120"/>
        <v>0</v>
      </c>
      <c r="BL155" s="42">
        <f t="shared" si="120"/>
        <v>0</v>
      </c>
      <c r="BM155" s="42">
        <f t="shared" si="120"/>
        <v>0</v>
      </c>
      <c r="BN155" s="42">
        <f t="shared" si="120"/>
        <v>0</v>
      </c>
      <c r="BO155" s="42">
        <f t="shared" si="120"/>
        <v>0</v>
      </c>
      <c r="BP155" s="42">
        <f aca="true" t="shared" si="121" ref="BP155:BZ155">SUM(BP152:BP154)</f>
        <v>0</v>
      </c>
      <c r="BQ155" s="42">
        <f t="shared" si="121"/>
        <v>0</v>
      </c>
      <c r="BR155" s="42">
        <f t="shared" si="121"/>
        <v>0</v>
      </c>
      <c r="BS155" s="42">
        <f t="shared" si="121"/>
        <v>0</v>
      </c>
      <c r="BT155" s="42">
        <f t="shared" si="121"/>
        <v>0</v>
      </c>
      <c r="BU155" s="42">
        <f t="shared" si="121"/>
        <v>1.6</v>
      </c>
      <c r="BV155" s="42">
        <f t="shared" si="121"/>
        <v>0</v>
      </c>
      <c r="BW155" s="42">
        <f t="shared" si="121"/>
        <v>0</v>
      </c>
      <c r="BX155" s="42">
        <f t="shared" si="121"/>
        <v>10.3</v>
      </c>
      <c r="BY155" s="42">
        <f t="shared" si="121"/>
        <v>0.2</v>
      </c>
      <c r="BZ155" s="42">
        <f t="shared" si="121"/>
        <v>2</v>
      </c>
      <c r="CA155" s="42">
        <f t="shared" si="102"/>
        <v>152.7</v>
      </c>
      <c r="CB155" s="8"/>
      <c r="CC155" s="42">
        <f>SUM(CC152:CC154)</f>
        <v>2690.2</v>
      </c>
      <c r="CD155" s="42">
        <f>SUM(CD152:CD154)</f>
        <v>0</v>
      </c>
      <c r="CE155" s="42">
        <f>SUM(CE152:CE154)</f>
        <v>0</v>
      </c>
      <c r="CF155" s="42">
        <f>SUM(CF152:CF154)</f>
        <v>-172.7</v>
      </c>
      <c r="CG155" s="42"/>
      <c r="CH155" s="42">
        <f>CH152</f>
        <v>2364.6</v>
      </c>
      <c r="CI155" s="42">
        <f>CI152</f>
        <v>38.1</v>
      </c>
      <c r="CJ155" s="42">
        <f t="shared" si="103"/>
        <v>4920.200000000001</v>
      </c>
      <c r="CK155" s="54">
        <f t="shared" si="101"/>
        <v>5072.900000000001</v>
      </c>
    </row>
    <row r="156" spans="1:89" ht="12.75" customHeight="1">
      <c r="A156" s="21"/>
      <c r="B156" s="24"/>
      <c r="C156" s="30" t="s">
        <v>75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136.5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14</v>
      </c>
      <c r="AL156" s="40">
        <v>7.6</v>
      </c>
      <c r="AM156" s="40">
        <v>5.5</v>
      </c>
      <c r="AN156" s="40">
        <v>0</v>
      </c>
      <c r="AO156" s="40">
        <v>68.3</v>
      </c>
      <c r="AP156" s="40">
        <v>0</v>
      </c>
      <c r="AQ156" s="40">
        <v>0.7</v>
      </c>
      <c r="AR156" s="40">
        <v>2.5</v>
      </c>
      <c r="AS156" s="40">
        <v>0</v>
      </c>
      <c r="AT156" s="40">
        <v>0</v>
      </c>
      <c r="AU156" s="40">
        <v>0</v>
      </c>
      <c r="AV156" s="40">
        <v>0</v>
      </c>
      <c r="AW156" s="40">
        <v>0</v>
      </c>
      <c r="AX156" s="40">
        <v>0</v>
      </c>
      <c r="AY156" s="40">
        <v>0</v>
      </c>
      <c r="AZ156" s="40">
        <v>0</v>
      </c>
      <c r="BA156" s="40">
        <v>0</v>
      </c>
      <c r="BB156" s="40">
        <v>0</v>
      </c>
      <c r="BC156" s="40">
        <v>0</v>
      </c>
      <c r="BD156" s="40">
        <v>0</v>
      </c>
      <c r="BE156" s="40">
        <v>0</v>
      </c>
      <c r="BF156" s="40">
        <v>0</v>
      </c>
      <c r="BG156" s="40">
        <v>0</v>
      </c>
      <c r="BH156" s="40">
        <v>0</v>
      </c>
      <c r="BI156" s="40">
        <v>0</v>
      </c>
      <c r="BJ156" s="40">
        <v>21.2</v>
      </c>
      <c r="BK156" s="40">
        <v>0</v>
      </c>
      <c r="BL156" s="40">
        <v>0</v>
      </c>
      <c r="BM156" s="40">
        <v>0</v>
      </c>
      <c r="BN156" s="40">
        <v>0</v>
      </c>
      <c r="BO156" s="40">
        <v>0</v>
      </c>
      <c r="BP156" s="40">
        <v>0.03</v>
      </c>
      <c r="BQ156" s="40">
        <v>0</v>
      </c>
      <c r="BR156" s="40">
        <v>0</v>
      </c>
      <c r="BS156" s="40">
        <v>0</v>
      </c>
      <c r="BT156" s="40">
        <v>0</v>
      </c>
      <c r="BU156" s="40">
        <v>31.5</v>
      </c>
      <c r="BV156" s="40">
        <v>0</v>
      </c>
      <c r="BW156" s="40">
        <v>0</v>
      </c>
      <c r="BX156" s="40">
        <v>20.5</v>
      </c>
      <c r="BY156" s="40">
        <v>0.8</v>
      </c>
      <c r="BZ156" s="40">
        <v>1.9</v>
      </c>
      <c r="CA156" s="40">
        <f t="shared" si="102"/>
        <v>311.0299999999999</v>
      </c>
      <c r="CB156" s="6"/>
      <c r="CC156" s="40">
        <v>210.2</v>
      </c>
      <c r="CD156" s="40">
        <v>0</v>
      </c>
      <c r="CE156" s="40">
        <v>0</v>
      </c>
      <c r="CF156" s="40">
        <v>10.9</v>
      </c>
      <c r="CG156" s="40"/>
      <c r="CH156" s="40">
        <v>3835.7</v>
      </c>
      <c r="CI156" s="40">
        <v>347.6</v>
      </c>
      <c r="CJ156" s="40">
        <f t="shared" si="103"/>
        <v>4404.4</v>
      </c>
      <c r="CK156" s="52">
        <f t="shared" si="101"/>
        <v>4715.429999999999</v>
      </c>
    </row>
    <row r="157" spans="1:89" ht="12.75" customHeight="1">
      <c r="A157" s="22">
        <v>39</v>
      </c>
      <c r="B157" s="25" t="s">
        <v>38</v>
      </c>
      <c r="C157" s="31" t="s">
        <v>76</v>
      </c>
      <c r="D157" s="41">
        <v>0</v>
      </c>
      <c r="E157" s="41">
        <v>34.1</v>
      </c>
      <c r="F157" s="41">
        <v>20.5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113.6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16.2</v>
      </c>
      <c r="AL157" s="41">
        <v>103.8</v>
      </c>
      <c r="AM157" s="41">
        <v>67.1</v>
      </c>
      <c r="AN157" s="41">
        <v>16.8</v>
      </c>
      <c r="AO157" s="41">
        <v>162.7</v>
      </c>
      <c r="AP157" s="41">
        <v>151.1</v>
      </c>
      <c r="AQ157" s="41">
        <v>0</v>
      </c>
      <c r="AR157" s="41">
        <v>151.2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24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190.4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0</v>
      </c>
      <c r="BR157" s="41">
        <v>0</v>
      </c>
      <c r="BS157" s="41">
        <v>0</v>
      </c>
      <c r="BT157" s="41">
        <v>0</v>
      </c>
      <c r="BU157" s="41">
        <v>0</v>
      </c>
      <c r="BV157" s="41">
        <v>0</v>
      </c>
      <c r="BW157" s="41">
        <v>0</v>
      </c>
      <c r="BX157" s="41">
        <v>0</v>
      </c>
      <c r="BY157" s="41">
        <v>3.4</v>
      </c>
      <c r="BZ157" s="41">
        <v>1.1</v>
      </c>
      <c r="CA157" s="41">
        <f t="shared" si="102"/>
        <v>1056</v>
      </c>
      <c r="CB157" s="6"/>
      <c r="CC157" s="41">
        <v>3393.3</v>
      </c>
      <c r="CD157" s="41">
        <v>0</v>
      </c>
      <c r="CE157" s="41">
        <v>0</v>
      </c>
      <c r="CF157" s="41">
        <v>0</v>
      </c>
      <c r="CG157" s="41"/>
      <c r="CH157" s="41">
        <v>0</v>
      </c>
      <c r="CI157" s="41">
        <v>0</v>
      </c>
      <c r="CJ157" s="41">
        <f t="shared" si="103"/>
        <v>3393.3</v>
      </c>
      <c r="CK157" s="53">
        <f t="shared" si="101"/>
        <v>4449.3</v>
      </c>
    </row>
    <row r="158" spans="1:89" ht="12.75" customHeight="1">
      <c r="A158" s="22"/>
      <c r="B158" s="25"/>
      <c r="C158" s="31" t="s">
        <v>77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2.8</v>
      </c>
      <c r="AP158" s="41">
        <v>1026</v>
      </c>
      <c r="AQ158" s="41">
        <v>0</v>
      </c>
      <c r="AR158" s="41">
        <v>0</v>
      </c>
      <c r="AS158" s="41">
        <v>0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0</v>
      </c>
      <c r="BB158" s="41">
        <v>0</v>
      </c>
      <c r="BC158" s="41">
        <v>0</v>
      </c>
      <c r="BD158" s="41">
        <v>0</v>
      </c>
      <c r="BE158" s="41">
        <v>0</v>
      </c>
      <c r="BF158" s="41">
        <v>0</v>
      </c>
      <c r="BG158" s="41">
        <v>0</v>
      </c>
      <c r="BH158" s="41">
        <v>0</v>
      </c>
      <c r="BI158" s="41">
        <v>0</v>
      </c>
      <c r="BJ158" s="41">
        <v>0</v>
      </c>
      <c r="BK158" s="41">
        <v>0</v>
      </c>
      <c r="BL158" s="41">
        <v>0</v>
      </c>
      <c r="BM158" s="41">
        <v>0</v>
      </c>
      <c r="BN158" s="41">
        <v>0</v>
      </c>
      <c r="BO158" s="41">
        <v>0</v>
      </c>
      <c r="BP158" s="41">
        <v>0</v>
      </c>
      <c r="BQ158" s="41">
        <v>0</v>
      </c>
      <c r="BR158" s="41">
        <v>0</v>
      </c>
      <c r="BS158" s="41">
        <v>0</v>
      </c>
      <c r="BT158" s="41">
        <v>0</v>
      </c>
      <c r="BU158" s="41">
        <v>0</v>
      </c>
      <c r="BV158" s="41">
        <v>0</v>
      </c>
      <c r="BW158" s="41">
        <v>0</v>
      </c>
      <c r="BX158" s="41">
        <v>0</v>
      </c>
      <c r="BY158" s="41">
        <v>0</v>
      </c>
      <c r="BZ158" s="41">
        <v>0</v>
      </c>
      <c r="CA158" s="41">
        <f t="shared" si="102"/>
        <v>1028.8</v>
      </c>
      <c r="CB158" s="6"/>
      <c r="CC158" s="41">
        <v>147.3</v>
      </c>
      <c r="CD158" s="41">
        <v>0</v>
      </c>
      <c r="CE158" s="41">
        <v>0</v>
      </c>
      <c r="CF158" s="41">
        <v>0</v>
      </c>
      <c r="CG158" s="41"/>
      <c r="CH158" s="41">
        <v>0</v>
      </c>
      <c r="CI158" s="41">
        <v>0</v>
      </c>
      <c r="CJ158" s="41">
        <f t="shared" si="103"/>
        <v>147.3</v>
      </c>
      <c r="CK158" s="53">
        <f t="shared" si="101"/>
        <v>1176.1</v>
      </c>
    </row>
    <row r="159" spans="1:89" ht="12.75" customHeight="1">
      <c r="A159" s="23"/>
      <c r="B159" s="26"/>
      <c r="C159" s="32" t="s">
        <v>78</v>
      </c>
      <c r="D159" s="47">
        <f aca="true" t="shared" si="122" ref="D159:AI159">SUM(D156:D158)</f>
        <v>0</v>
      </c>
      <c r="E159" s="42">
        <f t="shared" si="122"/>
        <v>34.1</v>
      </c>
      <c r="F159" s="42">
        <f t="shared" si="122"/>
        <v>20.5</v>
      </c>
      <c r="G159" s="42">
        <f t="shared" si="122"/>
        <v>0</v>
      </c>
      <c r="H159" s="42">
        <f t="shared" si="122"/>
        <v>0</v>
      </c>
      <c r="I159" s="42">
        <f t="shared" si="122"/>
        <v>0</v>
      </c>
      <c r="J159" s="42">
        <f t="shared" si="122"/>
        <v>0</v>
      </c>
      <c r="K159" s="42">
        <f t="shared" si="122"/>
        <v>0</v>
      </c>
      <c r="L159" s="42">
        <f t="shared" si="122"/>
        <v>0</v>
      </c>
      <c r="M159" s="42">
        <f t="shared" si="122"/>
        <v>0</v>
      </c>
      <c r="N159" s="42">
        <f t="shared" si="122"/>
        <v>0</v>
      </c>
      <c r="O159" s="42">
        <f t="shared" si="122"/>
        <v>0</v>
      </c>
      <c r="P159" s="42">
        <f t="shared" si="122"/>
        <v>0</v>
      </c>
      <c r="Q159" s="42">
        <f t="shared" si="122"/>
        <v>0</v>
      </c>
      <c r="R159" s="42">
        <f t="shared" si="122"/>
        <v>0</v>
      </c>
      <c r="S159" s="42">
        <f t="shared" si="122"/>
        <v>0</v>
      </c>
      <c r="T159" s="42">
        <f t="shared" si="122"/>
        <v>0</v>
      </c>
      <c r="U159" s="42">
        <f t="shared" si="122"/>
        <v>113.6</v>
      </c>
      <c r="V159" s="42">
        <f t="shared" si="122"/>
        <v>0</v>
      </c>
      <c r="W159" s="42">
        <f t="shared" si="122"/>
        <v>0</v>
      </c>
      <c r="X159" s="42">
        <f t="shared" si="122"/>
        <v>136.5</v>
      </c>
      <c r="Y159" s="42">
        <f t="shared" si="122"/>
        <v>0</v>
      </c>
      <c r="Z159" s="42">
        <f t="shared" si="122"/>
        <v>0</v>
      </c>
      <c r="AA159" s="42">
        <f t="shared" si="122"/>
        <v>0</v>
      </c>
      <c r="AB159" s="42">
        <f t="shared" si="122"/>
        <v>0</v>
      </c>
      <c r="AC159" s="42">
        <f t="shared" si="122"/>
        <v>0</v>
      </c>
      <c r="AD159" s="42">
        <f t="shared" si="122"/>
        <v>0</v>
      </c>
      <c r="AE159" s="42">
        <f t="shared" si="122"/>
        <v>0</v>
      </c>
      <c r="AF159" s="42">
        <f t="shared" si="122"/>
        <v>0</v>
      </c>
      <c r="AG159" s="42">
        <f t="shared" si="122"/>
        <v>0</v>
      </c>
      <c r="AH159" s="42">
        <f t="shared" si="122"/>
        <v>0</v>
      </c>
      <c r="AI159" s="42">
        <f t="shared" si="122"/>
        <v>0</v>
      </c>
      <c r="AJ159" s="42">
        <f aca="true" t="shared" si="123" ref="AJ159:BO159">SUM(AJ156:AJ158)</f>
        <v>0</v>
      </c>
      <c r="AK159" s="42">
        <f t="shared" si="123"/>
        <v>30.2</v>
      </c>
      <c r="AL159" s="42">
        <f t="shared" si="123"/>
        <v>111.39999999999999</v>
      </c>
      <c r="AM159" s="42">
        <f t="shared" si="123"/>
        <v>72.6</v>
      </c>
      <c r="AN159" s="42">
        <f t="shared" si="123"/>
        <v>16.8</v>
      </c>
      <c r="AO159" s="42">
        <f t="shared" si="123"/>
        <v>233.8</v>
      </c>
      <c r="AP159" s="42">
        <f t="shared" si="123"/>
        <v>1177.1</v>
      </c>
      <c r="AQ159" s="42">
        <f t="shared" si="123"/>
        <v>0.7</v>
      </c>
      <c r="AR159" s="42">
        <f t="shared" si="123"/>
        <v>153.7</v>
      </c>
      <c r="AS159" s="42">
        <f t="shared" si="123"/>
        <v>0</v>
      </c>
      <c r="AT159" s="42">
        <f t="shared" si="123"/>
        <v>0</v>
      </c>
      <c r="AU159" s="42">
        <f t="shared" si="123"/>
        <v>0</v>
      </c>
      <c r="AV159" s="42">
        <f t="shared" si="123"/>
        <v>0</v>
      </c>
      <c r="AW159" s="42">
        <f t="shared" si="123"/>
        <v>0</v>
      </c>
      <c r="AX159" s="42">
        <f t="shared" si="123"/>
        <v>0</v>
      </c>
      <c r="AY159" s="42">
        <f t="shared" si="123"/>
        <v>0</v>
      </c>
      <c r="AZ159" s="42">
        <f t="shared" si="123"/>
        <v>0</v>
      </c>
      <c r="BA159" s="42">
        <f t="shared" si="123"/>
        <v>24</v>
      </c>
      <c r="BB159" s="42">
        <f t="shared" si="123"/>
        <v>0</v>
      </c>
      <c r="BC159" s="42">
        <f t="shared" si="123"/>
        <v>0</v>
      </c>
      <c r="BD159" s="42">
        <f t="shared" si="123"/>
        <v>0</v>
      </c>
      <c r="BE159" s="42">
        <f t="shared" si="123"/>
        <v>0</v>
      </c>
      <c r="BF159" s="42">
        <f t="shared" si="123"/>
        <v>0</v>
      </c>
      <c r="BG159" s="42">
        <f t="shared" si="123"/>
        <v>0</v>
      </c>
      <c r="BH159" s="42">
        <f t="shared" si="123"/>
        <v>0</v>
      </c>
      <c r="BI159" s="42">
        <f t="shared" si="123"/>
        <v>0</v>
      </c>
      <c r="BJ159" s="42">
        <f t="shared" si="123"/>
        <v>211.6</v>
      </c>
      <c r="BK159" s="42">
        <f t="shared" si="123"/>
        <v>0</v>
      </c>
      <c r="BL159" s="42">
        <f t="shared" si="123"/>
        <v>0</v>
      </c>
      <c r="BM159" s="42">
        <f t="shared" si="123"/>
        <v>0</v>
      </c>
      <c r="BN159" s="42">
        <f t="shared" si="123"/>
        <v>0</v>
      </c>
      <c r="BO159" s="42">
        <f t="shared" si="123"/>
        <v>0</v>
      </c>
      <c r="BP159" s="42">
        <f aca="true" t="shared" si="124" ref="BP159:BZ159">SUM(BP156:BP158)</f>
        <v>0.03</v>
      </c>
      <c r="BQ159" s="42">
        <f t="shared" si="124"/>
        <v>0</v>
      </c>
      <c r="BR159" s="42">
        <f t="shared" si="124"/>
        <v>0</v>
      </c>
      <c r="BS159" s="42">
        <f t="shared" si="124"/>
        <v>0</v>
      </c>
      <c r="BT159" s="42">
        <f t="shared" si="124"/>
        <v>0</v>
      </c>
      <c r="BU159" s="42">
        <f t="shared" si="124"/>
        <v>31.5</v>
      </c>
      <c r="BV159" s="42">
        <f t="shared" si="124"/>
        <v>0</v>
      </c>
      <c r="BW159" s="42">
        <f t="shared" si="124"/>
        <v>0</v>
      </c>
      <c r="BX159" s="42">
        <f t="shared" si="124"/>
        <v>20.5</v>
      </c>
      <c r="BY159" s="42">
        <f t="shared" si="124"/>
        <v>4.2</v>
      </c>
      <c r="BZ159" s="42">
        <f t="shared" si="124"/>
        <v>3</v>
      </c>
      <c r="CA159" s="42">
        <f t="shared" si="102"/>
        <v>2395.83</v>
      </c>
      <c r="CB159" s="8"/>
      <c r="CC159" s="42">
        <f>SUM(CC156:CC158)</f>
        <v>3750.8</v>
      </c>
      <c r="CD159" s="42">
        <f>SUM(CD156:CD158)</f>
        <v>0</v>
      </c>
      <c r="CE159" s="42">
        <f>SUM(CE156:CE158)</f>
        <v>0</v>
      </c>
      <c r="CF159" s="42">
        <f>SUM(CF156:CF158)</f>
        <v>10.9</v>
      </c>
      <c r="CG159" s="42"/>
      <c r="CH159" s="42">
        <f>CH156</f>
        <v>3835.7</v>
      </c>
      <c r="CI159" s="42">
        <f>CI156</f>
        <v>347.6</v>
      </c>
      <c r="CJ159" s="42">
        <f t="shared" si="103"/>
        <v>7945</v>
      </c>
      <c r="CK159" s="54">
        <f t="shared" si="101"/>
        <v>10340.83</v>
      </c>
    </row>
    <row r="160" spans="1:89" ht="12.75" customHeight="1">
      <c r="A160" s="21"/>
      <c r="B160" s="24"/>
      <c r="C160" s="30" t="s">
        <v>75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0.4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0.1</v>
      </c>
      <c r="AN160" s="40">
        <v>0</v>
      </c>
      <c r="AO160" s="40">
        <v>5.2</v>
      </c>
      <c r="AP160" s="40">
        <v>1.2</v>
      </c>
      <c r="AQ160" s="40">
        <v>248.5</v>
      </c>
      <c r="AR160" s="40">
        <v>109.1</v>
      </c>
      <c r="AS160" s="40">
        <v>0</v>
      </c>
      <c r="AT160" s="40">
        <v>0</v>
      </c>
      <c r="AU160" s="40">
        <v>0</v>
      </c>
      <c r="AV160" s="40">
        <v>0</v>
      </c>
      <c r="AW160" s="40">
        <v>0</v>
      </c>
      <c r="AX160" s="40">
        <v>0</v>
      </c>
      <c r="AY160" s="40">
        <v>0</v>
      </c>
      <c r="AZ160" s="40">
        <v>0</v>
      </c>
      <c r="BA160" s="40">
        <v>0</v>
      </c>
      <c r="BB160" s="40">
        <v>0</v>
      </c>
      <c r="BC160" s="40">
        <v>0</v>
      </c>
      <c r="BD160" s="40">
        <v>0</v>
      </c>
      <c r="BE160" s="40">
        <v>0</v>
      </c>
      <c r="BF160" s="40">
        <v>0</v>
      </c>
      <c r="BG160" s="40">
        <v>0</v>
      </c>
      <c r="BH160" s="40">
        <v>0</v>
      </c>
      <c r="BI160" s="40">
        <v>0</v>
      </c>
      <c r="BJ160" s="40">
        <v>55.2</v>
      </c>
      <c r="BK160" s="40">
        <v>0</v>
      </c>
      <c r="BL160" s="40">
        <v>0</v>
      </c>
      <c r="BM160" s="40">
        <v>0</v>
      </c>
      <c r="BN160" s="40">
        <v>0</v>
      </c>
      <c r="BO160" s="40">
        <v>0</v>
      </c>
      <c r="BP160" s="40">
        <v>0</v>
      </c>
      <c r="BQ160" s="40">
        <v>0</v>
      </c>
      <c r="BR160" s="40">
        <v>0</v>
      </c>
      <c r="BS160" s="40">
        <v>0</v>
      </c>
      <c r="BT160" s="40">
        <v>0</v>
      </c>
      <c r="BU160" s="40">
        <v>0</v>
      </c>
      <c r="BV160" s="40">
        <v>0</v>
      </c>
      <c r="BW160" s="40">
        <v>0</v>
      </c>
      <c r="BX160" s="40">
        <v>1.1</v>
      </c>
      <c r="BY160" s="40">
        <v>1.8</v>
      </c>
      <c r="BZ160" s="40">
        <v>0.2</v>
      </c>
      <c r="CA160" s="40">
        <f t="shared" si="102"/>
        <v>422.8</v>
      </c>
      <c r="CB160" s="6"/>
      <c r="CC160" s="40">
        <v>233.6</v>
      </c>
      <c r="CD160" s="40">
        <v>0</v>
      </c>
      <c r="CE160" s="40">
        <v>0</v>
      </c>
      <c r="CF160" s="40">
        <v>123.1</v>
      </c>
      <c r="CG160" s="40"/>
      <c r="CH160" s="40">
        <v>1500.1</v>
      </c>
      <c r="CI160" s="40">
        <v>800.1</v>
      </c>
      <c r="CJ160" s="40">
        <f t="shared" si="103"/>
        <v>2656.9</v>
      </c>
      <c r="CK160" s="52">
        <f t="shared" si="101"/>
        <v>3079.7000000000003</v>
      </c>
    </row>
    <row r="161" spans="1:89" ht="12.75" customHeight="1">
      <c r="A161" s="22">
        <v>40</v>
      </c>
      <c r="B161" s="25" t="s">
        <v>39</v>
      </c>
      <c r="C161" s="31" t="s">
        <v>76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379</v>
      </c>
      <c r="AR161" s="41">
        <v>152.6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269.8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1.8</v>
      </c>
      <c r="BZ161" s="41">
        <v>0</v>
      </c>
      <c r="CA161" s="41">
        <f t="shared" si="102"/>
        <v>803.2</v>
      </c>
      <c r="CB161" s="6"/>
      <c r="CC161" s="41">
        <v>1061.1</v>
      </c>
      <c r="CD161" s="41">
        <v>0</v>
      </c>
      <c r="CE161" s="41">
        <v>0</v>
      </c>
      <c r="CF161" s="41">
        <v>0</v>
      </c>
      <c r="CG161" s="41"/>
      <c r="CH161" s="41">
        <v>0</v>
      </c>
      <c r="CI161" s="41">
        <v>0</v>
      </c>
      <c r="CJ161" s="41">
        <f t="shared" si="103"/>
        <v>1061.1</v>
      </c>
      <c r="CK161" s="53">
        <f t="shared" si="101"/>
        <v>1864.3</v>
      </c>
    </row>
    <row r="162" spans="1:89" ht="12.75" customHeight="1">
      <c r="A162" s="22"/>
      <c r="B162" s="25"/>
      <c r="C162" s="31" t="s">
        <v>77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1">
        <v>0</v>
      </c>
      <c r="BH162" s="41">
        <v>0</v>
      </c>
      <c r="BI162" s="41">
        <v>0</v>
      </c>
      <c r="BJ162" s="41">
        <v>0</v>
      </c>
      <c r="BK162" s="41">
        <v>0</v>
      </c>
      <c r="BL162" s="41">
        <v>0</v>
      </c>
      <c r="BM162" s="41">
        <v>0</v>
      </c>
      <c r="BN162" s="41">
        <v>0</v>
      </c>
      <c r="BO162" s="41">
        <v>0</v>
      </c>
      <c r="BP162" s="41">
        <v>0</v>
      </c>
      <c r="BQ162" s="41">
        <v>0</v>
      </c>
      <c r="BR162" s="41">
        <v>0</v>
      </c>
      <c r="BS162" s="41">
        <v>0</v>
      </c>
      <c r="BT162" s="41">
        <v>0</v>
      </c>
      <c r="BU162" s="41">
        <v>0</v>
      </c>
      <c r="BV162" s="41">
        <v>0</v>
      </c>
      <c r="BW162" s="41">
        <v>0</v>
      </c>
      <c r="BX162" s="41">
        <v>0</v>
      </c>
      <c r="BY162" s="41">
        <v>0</v>
      </c>
      <c r="BZ162" s="41">
        <v>0</v>
      </c>
      <c r="CA162" s="41">
        <f t="shared" si="102"/>
        <v>0</v>
      </c>
      <c r="CB162" s="6"/>
      <c r="CC162" s="41">
        <v>3.6</v>
      </c>
      <c r="CD162" s="41">
        <v>0</v>
      </c>
      <c r="CE162" s="41">
        <v>0</v>
      </c>
      <c r="CF162" s="41">
        <v>0</v>
      </c>
      <c r="CG162" s="41"/>
      <c r="CH162" s="41">
        <v>0</v>
      </c>
      <c r="CI162" s="41">
        <v>0</v>
      </c>
      <c r="CJ162" s="41">
        <f t="shared" si="103"/>
        <v>3.6</v>
      </c>
      <c r="CK162" s="53">
        <f t="shared" si="101"/>
        <v>3.6</v>
      </c>
    </row>
    <row r="163" spans="1:89" ht="12.75" customHeight="1">
      <c r="A163" s="23"/>
      <c r="B163" s="26"/>
      <c r="C163" s="32" t="s">
        <v>78</v>
      </c>
      <c r="D163" s="47">
        <f aca="true" t="shared" si="125" ref="D163:AI163">SUM(D160:D162)</f>
        <v>0</v>
      </c>
      <c r="E163" s="42">
        <f t="shared" si="125"/>
        <v>0</v>
      </c>
      <c r="F163" s="42">
        <f t="shared" si="125"/>
        <v>0</v>
      </c>
      <c r="G163" s="42">
        <f t="shared" si="125"/>
        <v>0</v>
      </c>
      <c r="H163" s="42">
        <f t="shared" si="125"/>
        <v>0</v>
      </c>
      <c r="I163" s="42">
        <f t="shared" si="125"/>
        <v>0</v>
      </c>
      <c r="J163" s="42">
        <f t="shared" si="125"/>
        <v>0</v>
      </c>
      <c r="K163" s="42">
        <f t="shared" si="125"/>
        <v>0</v>
      </c>
      <c r="L163" s="42">
        <f t="shared" si="125"/>
        <v>0</v>
      </c>
      <c r="M163" s="42">
        <f t="shared" si="125"/>
        <v>0</v>
      </c>
      <c r="N163" s="42">
        <f t="shared" si="125"/>
        <v>0</v>
      </c>
      <c r="O163" s="42">
        <f t="shared" si="125"/>
        <v>0</v>
      </c>
      <c r="P163" s="42">
        <f t="shared" si="125"/>
        <v>0</v>
      </c>
      <c r="Q163" s="42">
        <f t="shared" si="125"/>
        <v>0</v>
      </c>
      <c r="R163" s="42">
        <f t="shared" si="125"/>
        <v>0</v>
      </c>
      <c r="S163" s="42">
        <f t="shared" si="125"/>
        <v>0</v>
      </c>
      <c r="T163" s="42">
        <f t="shared" si="125"/>
        <v>0</v>
      </c>
      <c r="U163" s="42">
        <f t="shared" si="125"/>
        <v>0</v>
      </c>
      <c r="V163" s="42">
        <f t="shared" si="125"/>
        <v>0.4</v>
      </c>
      <c r="W163" s="42">
        <f t="shared" si="125"/>
        <v>0</v>
      </c>
      <c r="X163" s="42">
        <f t="shared" si="125"/>
        <v>0</v>
      </c>
      <c r="Y163" s="42">
        <f t="shared" si="125"/>
        <v>0</v>
      </c>
      <c r="Z163" s="42">
        <f t="shared" si="125"/>
        <v>0</v>
      </c>
      <c r="AA163" s="42">
        <f t="shared" si="125"/>
        <v>0</v>
      </c>
      <c r="AB163" s="42">
        <f t="shared" si="125"/>
        <v>0</v>
      </c>
      <c r="AC163" s="42">
        <f t="shared" si="125"/>
        <v>0</v>
      </c>
      <c r="AD163" s="42">
        <f t="shared" si="125"/>
        <v>0</v>
      </c>
      <c r="AE163" s="42">
        <f t="shared" si="125"/>
        <v>0</v>
      </c>
      <c r="AF163" s="42">
        <f t="shared" si="125"/>
        <v>0</v>
      </c>
      <c r="AG163" s="42">
        <f t="shared" si="125"/>
        <v>0</v>
      </c>
      <c r="AH163" s="42">
        <f t="shared" si="125"/>
        <v>0</v>
      </c>
      <c r="AI163" s="42">
        <f t="shared" si="125"/>
        <v>0</v>
      </c>
      <c r="AJ163" s="42">
        <f aca="true" t="shared" si="126" ref="AJ163:BO163">SUM(AJ160:AJ162)</f>
        <v>0</v>
      </c>
      <c r="AK163" s="42">
        <f t="shared" si="126"/>
        <v>0</v>
      </c>
      <c r="AL163" s="42">
        <f t="shared" si="126"/>
        <v>0</v>
      </c>
      <c r="AM163" s="42">
        <f t="shared" si="126"/>
        <v>0.1</v>
      </c>
      <c r="AN163" s="42">
        <f t="shared" si="126"/>
        <v>0</v>
      </c>
      <c r="AO163" s="42">
        <f t="shared" si="126"/>
        <v>5.2</v>
      </c>
      <c r="AP163" s="42">
        <f t="shared" si="126"/>
        <v>1.2</v>
      </c>
      <c r="AQ163" s="42">
        <f t="shared" si="126"/>
        <v>627.5</v>
      </c>
      <c r="AR163" s="42">
        <f t="shared" si="126"/>
        <v>261.7</v>
      </c>
      <c r="AS163" s="42">
        <f t="shared" si="126"/>
        <v>0</v>
      </c>
      <c r="AT163" s="42">
        <f t="shared" si="126"/>
        <v>0</v>
      </c>
      <c r="AU163" s="42">
        <f t="shared" si="126"/>
        <v>0</v>
      </c>
      <c r="AV163" s="42">
        <f t="shared" si="126"/>
        <v>0</v>
      </c>
      <c r="AW163" s="42">
        <f t="shared" si="126"/>
        <v>0</v>
      </c>
      <c r="AX163" s="42">
        <f t="shared" si="126"/>
        <v>0</v>
      </c>
      <c r="AY163" s="42">
        <f t="shared" si="126"/>
        <v>0</v>
      </c>
      <c r="AZ163" s="42">
        <f t="shared" si="126"/>
        <v>0</v>
      </c>
      <c r="BA163" s="42">
        <f t="shared" si="126"/>
        <v>0</v>
      </c>
      <c r="BB163" s="42">
        <f t="shared" si="126"/>
        <v>0</v>
      </c>
      <c r="BC163" s="42">
        <f t="shared" si="126"/>
        <v>0</v>
      </c>
      <c r="BD163" s="42">
        <f t="shared" si="126"/>
        <v>0</v>
      </c>
      <c r="BE163" s="42">
        <f t="shared" si="126"/>
        <v>0</v>
      </c>
      <c r="BF163" s="42">
        <f t="shared" si="126"/>
        <v>0</v>
      </c>
      <c r="BG163" s="42">
        <f t="shared" si="126"/>
        <v>0</v>
      </c>
      <c r="BH163" s="42">
        <f t="shared" si="126"/>
        <v>0</v>
      </c>
      <c r="BI163" s="42">
        <f t="shared" si="126"/>
        <v>0</v>
      </c>
      <c r="BJ163" s="42">
        <f t="shared" si="126"/>
        <v>325</v>
      </c>
      <c r="BK163" s="42">
        <f t="shared" si="126"/>
        <v>0</v>
      </c>
      <c r="BL163" s="42">
        <f t="shared" si="126"/>
        <v>0</v>
      </c>
      <c r="BM163" s="42">
        <f t="shared" si="126"/>
        <v>0</v>
      </c>
      <c r="BN163" s="42">
        <f t="shared" si="126"/>
        <v>0</v>
      </c>
      <c r="BO163" s="42">
        <f t="shared" si="126"/>
        <v>0</v>
      </c>
      <c r="BP163" s="42">
        <f aca="true" t="shared" si="127" ref="BP163:BZ163">SUM(BP160:BP162)</f>
        <v>0</v>
      </c>
      <c r="BQ163" s="42">
        <f t="shared" si="127"/>
        <v>0</v>
      </c>
      <c r="BR163" s="42">
        <f t="shared" si="127"/>
        <v>0</v>
      </c>
      <c r="BS163" s="42">
        <f t="shared" si="127"/>
        <v>0</v>
      </c>
      <c r="BT163" s="42">
        <f t="shared" si="127"/>
        <v>0</v>
      </c>
      <c r="BU163" s="42">
        <f t="shared" si="127"/>
        <v>0</v>
      </c>
      <c r="BV163" s="42">
        <f t="shared" si="127"/>
        <v>0</v>
      </c>
      <c r="BW163" s="42">
        <f t="shared" si="127"/>
        <v>0</v>
      </c>
      <c r="BX163" s="42">
        <f t="shared" si="127"/>
        <v>1.1</v>
      </c>
      <c r="BY163" s="42">
        <f t="shared" si="127"/>
        <v>3.6</v>
      </c>
      <c r="BZ163" s="42">
        <f t="shared" si="127"/>
        <v>0.2</v>
      </c>
      <c r="CA163" s="42">
        <f t="shared" si="102"/>
        <v>1225.9999999999998</v>
      </c>
      <c r="CB163" s="8"/>
      <c r="CC163" s="42">
        <f>SUM(CC160:CC162)</f>
        <v>1298.2999999999997</v>
      </c>
      <c r="CD163" s="42">
        <f>SUM(CD160:CD162)</f>
        <v>0</v>
      </c>
      <c r="CE163" s="42">
        <f>SUM(CE160:CE162)</f>
        <v>0</v>
      </c>
      <c r="CF163" s="42">
        <f>SUM(CF160:CF162)</f>
        <v>123.1</v>
      </c>
      <c r="CG163" s="42"/>
      <c r="CH163" s="42">
        <f>CH160</f>
        <v>1500.1</v>
      </c>
      <c r="CI163" s="42">
        <f>CI160</f>
        <v>800.1</v>
      </c>
      <c r="CJ163" s="42">
        <f t="shared" si="103"/>
        <v>3721.5999999999995</v>
      </c>
      <c r="CK163" s="54">
        <f t="shared" si="101"/>
        <v>4947.599999999999</v>
      </c>
    </row>
    <row r="164" spans="1:89" ht="12.75" customHeight="1">
      <c r="A164" s="21"/>
      <c r="B164" s="24"/>
      <c r="C164" s="30" t="s">
        <v>75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0.1</v>
      </c>
      <c r="R164" s="40">
        <v>0</v>
      </c>
      <c r="S164" s="40">
        <v>0.1</v>
      </c>
      <c r="T164" s="40">
        <v>0</v>
      </c>
      <c r="U164" s="40">
        <v>73.6</v>
      </c>
      <c r="V164" s="40">
        <v>0</v>
      </c>
      <c r="W164" s="40">
        <v>1.8</v>
      </c>
      <c r="X164" s="40">
        <v>0</v>
      </c>
      <c r="Y164" s="40">
        <v>0.3</v>
      </c>
      <c r="Z164" s="40">
        <v>0</v>
      </c>
      <c r="AA164" s="40">
        <v>0.2</v>
      </c>
      <c r="AB164" s="40">
        <v>0.1</v>
      </c>
      <c r="AC164" s="40">
        <v>0.5</v>
      </c>
      <c r="AD164" s="40">
        <v>0</v>
      </c>
      <c r="AE164" s="40">
        <v>0</v>
      </c>
      <c r="AF164" s="40">
        <v>0.6</v>
      </c>
      <c r="AG164" s="40">
        <v>0.2</v>
      </c>
      <c r="AH164" s="40">
        <v>2.5</v>
      </c>
      <c r="AI164" s="40">
        <v>0.1</v>
      </c>
      <c r="AJ164" s="40">
        <v>0</v>
      </c>
      <c r="AK164" s="40">
        <v>0</v>
      </c>
      <c r="AL164" s="40">
        <v>0</v>
      </c>
      <c r="AM164" s="40">
        <v>4.8</v>
      </c>
      <c r="AN164" s="40">
        <v>0</v>
      </c>
      <c r="AO164" s="40">
        <v>13.6</v>
      </c>
      <c r="AP164" s="40">
        <v>1.7</v>
      </c>
      <c r="AQ164" s="40">
        <v>9</v>
      </c>
      <c r="AR164" s="40">
        <v>10.2</v>
      </c>
      <c r="AS164" s="40">
        <v>0</v>
      </c>
      <c r="AT164" s="40">
        <v>0</v>
      </c>
      <c r="AU164" s="40">
        <v>0.1</v>
      </c>
      <c r="AV164" s="40">
        <v>0</v>
      </c>
      <c r="AW164" s="40">
        <v>0</v>
      </c>
      <c r="AX164" s="40">
        <v>0</v>
      </c>
      <c r="AY164" s="40">
        <v>0.1</v>
      </c>
      <c r="AZ164" s="40">
        <v>5</v>
      </c>
      <c r="BA164" s="40">
        <v>0.2</v>
      </c>
      <c r="BB164" s="40">
        <v>6.6</v>
      </c>
      <c r="BC164" s="40">
        <v>0</v>
      </c>
      <c r="BD164" s="40">
        <v>2.9</v>
      </c>
      <c r="BE164" s="40">
        <v>0</v>
      </c>
      <c r="BF164" s="40">
        <v>0</v>
      </c>
      <c r="BG164" s="40">
        <v>0</v>
      </c>
      <c r="BH164" s="40">
        <v>0</v>
      </c>
      <c r="BI164" s="40">
        <v>0</v>
      </c>
      <c r="BJ164" s="40">
        <v>336.4</v>
      </c>
      <c r="BK164" s="40">
        <v>0</v>
      </c>
      <c r="BL164" s="40">
        <v>0</v>
      </c>
      <c r="BM164" s="40">
        <v>0</v>
      </c>
      <c r="BN164" s="40">
        <v>0</v>
      </c>
      <c r="BO164" s="40">
        <v>0</v>
      </c>
      <c r="BP164" s="40">
        <v>0</v>
      </c>
      <c r="BQ164" s="40">
        <v>0</v>
      </c>
      <c r="BR164" s="40">
        <v>0</v>
      </c>
      <c r="BS164" s="40">
        <v>0</v>
      </c>
      <c r="BT164" s="40">
        <v>0</v>
      </c>
      <c r="BU164" s="40">
        <v>0</v>
      </c>
      <c r="BV164" s="40">
        <v>0</v>
      </c>
      <c r="BW164" s="40">
        <v>0</v>
      </c>
      <c r="BX164" s="40">
        <v>3.1</v>
      </c>
      <c r="BY164" s="40">
        <v>0</v>
      </c>
      <c r="BZ164" s="40">
        <v>0.6</v>
      </c>
      <c r="CA164" s="40">
        <f>SUM(D164:BZ164)</f>
        <v>474.4</v>
      </c>
      <c r="CB164" s="6"/>
      <c r="CC164" s="40">
        <v>463.8</v>
      </c>
      <c r="CD164" s="40">
        <v>0</v>
      </c>
      <c r="CE164" s="40">
        <v>0</v>
      </c>
      <c r="CF164" s="40">
        <v>17.4</v>
      </c>
      <c r="CG164" s="40"/>
      <c r="CH164" s="40">
        <v>2214.3</v>
      </c>
      <c r="CI164" s="40">
        <v>15.6</v>
      </c>
      <c r="CJ164" s="40">
        <f t="shared" si="103"/>
        <v>2711.1</v>
      </c>
      <c r="CK164" s="52">
        <f aca="true" t="shared" si="128" ref="CK164:CK172">CA164+CJ164</f>
        <v>3185.5</v>
      </c>
    </row>
    <row r="165" spans="1:89" ht="12.75" customHeight="1">
      <c r="A165" s="22">
        <v>41</v>
      </c>
      <c r="B165" s="25" t="s">
        <v>40</v>
      </c>
      <c r="C165" s="31" t="s">
        <v>76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2</v>
      </c>
      <c r="Q165" s="41">
        <v>0.3</v>
      </c>
      <c r="R165" s="41">
        <v>0</v>
      </c>
      <c r="S165" s="41">
        <v>0.3</v>
      </c>
      <c r="T165" s="41">
        <v>0</v>
      </c>
      <c r="U165" s="41">
        <v>9</v>
      </c>
      <c r="V165" s="41">
        <v>0</v>
      </c>
      <c r="W165" s="41">
        <v>3.6</v>
      </c>
      <c r="X165" s="41">
        <v>0</v>
      </c>
      <c r="Y165" s="41">
        <v>0.5</v>
      </c>
      <c r="Z165" s="41">
        <v>0.2</v>
      </c>
      <c r="AA165" s="41">
        <v>0.5</v>
      </c>
      <c r="AB165" s="41">
        <v>0.3</v>
      </c>
      <c r="AC165" s="41">
        <v>0.9</v>
      </c>
      <c r="AD165" s="41">
        <v>0</v>
      </c>
      <c r="AE165" s="41">
        <v>0</v>
      </c>
      <c r="AF165" s="41">
        <v>1</v>
      </c>
      <c r="AG165" s="41">
        <v>0.3</v>
      </c>
      <c r="AH165" s="41">
        <v>4.5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165.1</v>
      </c>
      <c r="AS165" s="41">
        <v>0</v>
      </c>
      <c r="AT165" s="41">
        <v>0</v>
      </c>
      <c r="AU165" s="41">
        <v>0.1</v>
      </c>
      <c r="AV165" s="41">
        <v>0</v>
      </c>
      <c r="AW165" s="41">
        <v>0</v>
      </c>
      <c r="AX165" s="41">
        <v>0</v>
      </c>
      <c r="AY165" s="41">
        <v>0.1</v>
      </c>
      <c r="AZ165" s="41">
        <v>9.2</v>
      </c>
      <c r="BA165" s="41">
        <v>0.3</v>
      </c>
      <c r="BB165" s="41">
        <v>12</v>
      </c>
      <c r="BC165" s="41">
        <v>5.2</v>
      </c>
      <c r="BD165" s="41">
        <v>5.4</v>
      </c>
      <c r="BE165" s="41">
        <v>0</v>
      </c>
      <c r="BF165" s="41">
        <v>1.6</v>
      </c>
      <c r="BG165" s="41">
        <v>0</v>
      </c>
      <c r="BH165" s="41">
        <v>0</v>
      </c>
      <c r="BI165" s="41">
        <v>0</v>
      </c>
      <c r="BJ165" s="41">
        <v>1244.9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f>SUM(D165:BZ165)</f>
        <v>1467.3000000000002</v>
      </c>
      <c r="CB165" s="6"/>
      <c r="CC165" s="41">
        <v>379.1</v>
      </c>
      <c r="CD165" s="41">
        <v>0</v>
      </c>
      <c r="CE165" s="41">
        <v>0</v>
      </c>
      <c r="CF165" s="41">
        <v>0</v>
      </c>
      <c r="CG165" s="41"/>
      <c r="CH165" s="41">
        <v>0</v>
      </c>
      <c r="CI165" s="41">
        <v>0</v>
      </c>
      <c r="CJ165" s="41">
        <f t="shared" si="103"/>
        <v>379.1</v>
      </c>
      <c r="CK165" s="53">
        <f t="shared" si="128"/>
        <v>1846.4</v>
      </c>
    </row>
    <row r="166" spans="1:89" ht="12.75" customHeight="1">
      <c r="A166" s="22"/>
      <c r="B166" s="25"/>
      <c r="C166" s="31" t="s">
        <v>77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f>SUM(D166:BZ166)</f>
        <v>0</v>
      </c>
      <c r="CB166" s="6"/>
      <c r="CC166" s="41">
        <v>3.6</v>
      </c>
      <c r="CD166" s="41">
        <v>0</v>
      </c>
      <c r="CE166" s="41">
        <v>0</v>
      </c>
      <c r="CF166" s="41">
        <v>0</v>
      </c>
      <c r="CG166" s="41"/>
      <c r="CH166" s="41">
        <v>0</v>
      </c>
      <c r="CI166" s="41">
        <v>0</v>
      </c>
      <c r="CJ166" s="41">
        <f t="shared" si="103"/>
        <v>3.6</v>
      </c>
      <c r="CK166" s="53">
        <f t="shared" si="128"/>
        <v>3.6</v>
      </c>
    </row>
    <row r="167" spans="1:89" ht="12.75" customHeight="1">
      <c r="A167" s="23"/>
      <c r="B167" s="26"/>
      <c r="C167" s="32" t="s">
        <v>78</v>
      </c>
      <c r="D167" s="47">
        <f aca="true" t="shared" si="129" ref="D167:AI167">SUM(D164:D166)</f>
        <v>0</v>
      </c>
      <c r="E167" s="42">
        <f t="shared" si="129"/>
        <v>0</v>
      </c>
      <c r="F167" s="42">
        <f t="shared" si="129"/>
        <v>0</v>
      </c>
      <c r="G167" s="42">
        <f t="shared" si="129"/>
        <v>0</v>
      </c>
      <c r="H167" s="42">
        <f t="shared" si="129"/>
        <v>0</v>
      </c>
      <c r="I167" s="42">
        <f t="shared" si="129"/>
        <v>0</v>
      </c>
      <c r="J167" s="42">
        <f t="shared" si="129"/>
        <v>0</v>
      </c>
      <c r="K167" s="42">
        <f t="shared" si="129"/>
        <v>0</v>
      </c>
      <c r="L167" s="42">
        <f t="shared" si="129"/>
        <v>0</v>
      </c>
      <c r="M167" s="42">
        <f t="shared" si="129"/>
        <v>0</v>
      </c>
      <c r="N167" s="42">
        <f t="shared" si="129"/>
        <v>0</v>
      </c>
      <c r="O167" s="42">
        <f t="shared" si="129"/>
        <v>0</v>
      </c>
      <c r="P167" s="42">
        <f t="shared" si="129"/>
        <v>2</v>
      </c>
      <c r="Q167" s="42">
        <f t="shared" si="129"/>
        <v>0.4</v>
      </c>
      <c r="R167" s="42">
        <f t="shared" si="129"/>
        <v>0</v>
      </c>
      <c r="S167" s="42">
        <f t="shared" si="129"/>
        <v>0.4</v>
      </c>
      <c r="T167" s="42">
        <f t="shared" si="129"/>
        <v>0</v>
      </c>
      <c r="U167" s="42">
        <f t="shared" si="129"/>
        <v>82.6</v>
      </c>
      <c r="V167" s="42">
        <f t="shared" si="129"/>
        <v>0</v>
      </c>
      <c r="W167" s="42">
        <f t="shared" si="129"/>
        <v>5.4</v>
      </c>
      <c r="X167" s="42">
        <f t="shared" si="129"/>
        <v>0</v>
      </c>
      <c r="Y167" s="42">
        <f t="shared" si="129"/>
        <v>0.8</v>
      </c>
      <c r="Z167" s="42">
        <f t="shared" si="129"/>
        <v>0.2</v>
      </c>
      <c r="AA167" s="42">
        <f t="shared" si="129"/>
        <v>0.7</v>
      </c>
      <c r="AB167" s="42">
        <f t="shared" si="129"/>
        <v>0.4</v>
      </c>
      <c r="AC167" s="42">
        <f t="shared" si="129"/>
        <v>1.4</v>
      </c>
      <c r="AD167" s="42">
        <f t="shared" si="129"/>
        <v>0</v>
      </c>
      <c r="AE167" s="42">
        <f t="shared" si="129"/>
        <v>0</v>
      </c>
      <c r="AF167" s="42">
        <f t="shared" si="129"/>
        <v>1.6</v>
      </c>
      <c r="AG167" s="42">
        <f t="shared" si="129"/>
        <v>0.5</v>
      </c>
      <c r="AH167" s="42">
        <f t="shared" si="129"/>
        <v>7</v>
      </c>
      <c r="AI167" s="42">
        <f t="shared" si="129"/>
        <v>0.1</v>
      </c>
      <c r="AJ167" s="42">
        <f aca="true" t="shared" si="130" ref="AJ167:BO167">SUM(AJ164:AJ166)</f>
        <v>0</v>
      </c>
      <c r="AK167" s="42">
        <f t="shared" si="130"/>
        <v>0</v>
      </c>
      <c r="AL167" s="42">
        <f t="shared" si="130"/>
        <v>0</v>
      </c>
      <c r="AM167" s="42">
        <f t="shared" si="130"/>
        <v>4.8</v>
      </c>
      <c r="AN167" s="42">
        <f t="shared" si="130"/>
        <v>0</v>
      </c>
      <c r="AO167" s="42">
        <f t="shared" si="130"/>
        <v>13.6</v>
      </c>
      <c r="AP167" s="42">
        <f t="shared" si="130"/>
        <v>1.7</v>
      </c>
      <c r="AQ167" s="42">
        <f t="shared" si="130"/>
        <v>9</v>
      </c>
      <c r="AR167" s="42">
        <f t="shared" si="130"/>
        <v>175.29999999999998</v>
      </c>
      <c r="AS167" s="42">
        <f t="shared" si="130"/>
        <v>0</v>
      </c>
      <c r="AT167" s="42">
        <f t="shared" si="130"/>
        <v>0</v>
      </c>
      <c r="AU167" s="42">
        <f t="shared" si="130"/>
        <v>0.2</v>
      </c>
      <c r="AV167" s="42">
        <f t="shared" si="130"/>
        <v>0</v>
      </c>
      <c r="AW167" s="42">
        <f t="shared" si="130"/>
        <v>0</v>
      </c>
      <c r="AX167" s="42">
        <f t="shared" si="130"/>
        <v>0</v>
      </c>
      <c r="AY167" s="42">
        <f t="shared" si="130"/>
        <v>0.2</v>
      </c>
      <c r="AZ167" s="42">
        <f t="shared" si="130"/>
        <v>14.2</v>
      </c>
      <c r="BA167" s="42">
        <f t="shared" si="130"/>
        <v>0.5</v>
      </c>
      <c r="BB167" s="42">
        <f t="shared" si="130"/>
        <v>18.6</v>
      </c>
      <c r="BC167" s="42">
        <f t="shared" si="130"/>
        <v>5.2</v>
      </c>
      <c r="BD167" s="42">
        <f t="shared" si="130"/>
        <v>8.3</v>
      </c>
      <c r="BE167" s="42">
        <f t="shared" si="130"/>
        <v>0</v>
      </c>
      <c r="BF167" s="42">
        <f t="shared" si="130"/>
        <v>1.6</v>
      </c>
      <c r="BG167" s="42">
        <f t="shared" si="130"/>
        <v>0</v>
      </c>
      <c r="BH167" s="42">
        <f t="shared" si="130"/>
        <v>0</v>
      </c>
      <c r="BI167" s="42">
        <f t="shared" si="130"/>
        <v>0</v>
      </c>
      <c r="BJ167" s="42">
        <f t="shared" si="130"/>
        <v>1581.3000000000002</v>
      </c>
      <c r="BK167" s="42">
        <f t="shared" si="130"/>
        <v>0</v>
      </c>
      <c r="BL167" s="42">
        <f t="shared" si="130"/>
        <v>0</v>
      </c>
      <c r="BM167" s="42">
        <f t="shared" si="130"/>
        <v>0</v>
      </c>
      <c r="BN167" s="42">
        <f t="shared" si="130"/>
        <v>0</v>
      </c>
      <c r="BO167" s="42">
        <f t="shared" si="130"/>
        <v>0</v>
      </c>
      <c r="BP167" s="42">
        <f aca="true" t="shared" si="131" ref="BP167:BZ167">SUM(BP164:BP166)</f>
        <v>0</v>
      </c>
      <c r="BQ167" s="42">
        <f t="shared" si="131"/>
        <v>0</v>
      </c>
      <c r="BR167" s="42">
        <f t="shared" si="131"/>
        <v>0</v>
      </c>
      <c r="BS167" s="42">
        <f t="shared" si="131"/>
        <v>0</v>
      </c>
      <c r="BT167" s="42">
        <f t="shared" si="131"/>
        <v>0</v>
      </c>
      <c r="BU167" s="42">
        <f t="shared" si="131"/>
        <v>0</v>
      </c>
      <c r="BV167" s="42">
        <f t="shared" si="131"/>
        <v>0</v>
      </c>
      <c r="BW167" s="42">
        <f t="shared" si="131"/>
        <v>0</v>
      </c>
      <c r="BX167" s="42">
        <f>SUM(BX164:BX166)</f>
        <v>3.1</v>
      </c>
      <c r="BY167" s="42">
        <f t="shared" si="131"/>
        <v>0</v>
      </c>
      <c r="BZ167" s="42">
        <f t="shared" si="131"/>
        <v>0.6</v>
      </c>
      <c r="CA167" s="42">
        <f>SUM(D167:BZ167)</f>
        <v>1941.7</v>
      </c>
      <c r="CB167" s="8"/>
      <c r="CC167" s="42">
        <f>SUM(CC164:CC166)</f>
        <v>846.5000000000001</v>
      </c>
      <c r="CD167" s="42">
        <f>SUM(CD164:CD166)</f>
        <v>0</v>
      </c>
      <c r="CE167" s="42">
        <f>SUM(CE164:CE166)</f>
        <v>0</v>
      </c>
      <c r="CF167" s="42">
        <f>SUM(CF164:CF166)</f>
        <v>17.4</v>
      </c>
      <c r="CG167" s="42"/>
      <c r="CH167" s="42">
        <f>CH164</f>
        <v>2214.3</v>
      </c>
      <c r="CI167" s="42">
        <f>CI164</f>
        <v>15.6</v>
      </c>
      <c r="CJ167" s="42">
        <f t="shared" si="103"/>
        <v>3093.8</v>
      </c>
      <c r="CK167" s="54">
        <f t="shared" si="128"/>
        <v>5035.5</v>
      </c>
    </row>
    <row r="168" spans="1:89" ht="12.75" customHeight="1">
      <c r="A168" s="21"/>
      <c r="B168" s="24"/>
      <c r="C168" s="30" t="s">
        <v>75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  <c r="AN168" s="40">
        <v>0</v>
      </c>
      <c r="AO168" s="40">
        <v>0</v>
      </c>
      <c r="AP168" s="40">
        <v>0</v>
      </c>
      <c r="AQ168" s="40">
        <v>0</v>
      </c>
      <c r="AR168" s="40">
        <v>0</v>
      </c>
      <c r="AS168" s="40">
        <v>0</v>
      </c>
      <c r="AT168" s="40">
        <v>0</v>
      </c>
      <c r="AU168" s="40">
        <v>0</v>
      </c>
      <c r="AV168" s="40">
        <v>0</v>
      </c>
      <c r="AW168" s="40">
        <v>0</v>
      </c>
      <c r="AX168" s="40">
        <v>0</v>
      </c>
      <c r="AY168" s="40">
        <v>0</v>
      </c>
      <c r="AZ168" s="40">
        <v>0</v>
      </c>
      <c r="BA168" s="40">
        <v>0</v>
      </c>
      <c r="BB168" s="40">
        <v>0</v>
      </c>
      <c r="BC168" s="40">
        <v>0</v>
      </c>
      <c r="BD168" s="40">
        <v>0</v>
      </c>
      <c r="BE168" s="40">
        <v>0</v>
      </c>
      <c r="BF168" s="40">
        <v>0</v>
      </c>
      <c r="BG168" s="40">
        <v>0</v>
      </c>
      <c r="BH168" s="40">
        <v>0</v>
      </c>
      <c r="BI168" s="40">
        <v>0</v>
      </c>
      <c r="BJ168" s="40">
        <v>0</v>
      </c>
      <c r="BK168" s="40">
        <v>0</v>
      </c>
      <c r="BL168" s="40">
        <v>0</v>
      </c>
      <c r="BM168" s="40">
        <v>0</v>
      </c>
      <c r="BN168" s="40">
        <v>0</v>
      </c>
      <c r="BO168" s="40">
        <v>0</v>
      </c>
      <c r="BP168" s="40">
        <v>0</v>
      </c>
      <c r="BQ168" s="40">
        <v>0</v>
      </c>
      <c r="BR168" s="40">
        <v>0</v>
      </c>
      <c r="BS168" s="40">
        <v>0</v>
      </c>
      <c r="BT168" s="40">
        <v>0</v>
      </c>
      <c r="BU168" s="40">
        <v>0</v>
      </c>
      <c r="BV168" s="40">
        <v>0</v>
      </c>
      <c r="BW168" s="40">
        <v>0</v>
      </c>
      <c r="BX168" s="40">
        <v>0</v>
      </c>
      <c r="BY168" s="40">
        <v>0</v>
      </c>
      <c r="BZ168" s="40">
        <v>0</v>
      </c>
      <c r="CA168" s="40">
        <f t="shared" si="102"/>
        <v>0</v>
      </c>
      <c r="CB168" s="6"/>
      <c r="CC168" s="40">
        <v>0</v>
      </c>
      <c r="CD168" s="40">
        <v>0</v>
      </c>
      <c r="CE168" s="40">
        <v>0</v>
      </c>
      <c r="CF168" s="40">
        <v>0</v>
      </c>
      <c r="CG168" s="40"/>
      <c r="CH168" s="40">
        <v>0</v>
      </c>
      <c r="CI168" s="40">
        <v>0</v>
      </c>
      <c r="CJ168" s="40">
        <f t="shared" si="103"/>
        <v>0</v>
      </c>
      <c r="CK168" s="52">
        <f t="shared" si="128"/>
        <v>0</v>
      </c>
    </row>
    <row r="169" spans="1:89" ht="12.75" customHeight="1">
      <c r="A169" s="22">
        <v>42</v>
      </c>
      <c r="B169" s="25" t="s">
        <v>41</v>
      </c>
      <c r="C169" s="31" t="s">
        <v>76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f t="shared" si="102"/>
        <v>0</v>
      </c>
      <c r="CB169" s="6"/>
      <c r="CC169" s="41">
        <v>736.8</v>
      </c>
      <c r="CD169" s="41">
        <v>0</v>
      </c>
      <c r="CE169" s="41">
        <v>0</v>
      </c>
      <c r="CF169" s="41">
        <v>0</v>
      </c>
      <c r="CG169" s="41"/>
      <c r="CH169" s="41">
        <v>0</v>
      </c>
      <c r="CI169" s="41">
        <v>0</v>
      </c>
      <c r="CJ169" s="41">
        <f t="shared" si="103"/>
        <v>736.8</v>
      </c>
      <c r="CK169" s="53">
        <f t="shared" si="128"/>
        <v>736.8</v>
      </c>
    </row>
    <row r="170" spans="1:89" ht="12.75" customHeight="1">
      <c r="A170" s="22"/>
      <c r="B170" s="25"/>
      <c r="C170" s="31" t="s">
        <v>77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f t="shared" si="102"/>
        <v>0</v>
      </c>
      <c r="CB170" s="6"/>
      <c r="CC170" s="41">
        <v>0</v>
      </c>
      <c r="CD170" s="41">
        <v>0</v>
      </c>
      <c r="CE170" s="41">
        <v>0</v>
      </c>
      <c r="CF170" s="41">
        <v>0</v>
      </c>
      <c r="CG170" s="41"/>
      <c r="CH170" s="41">
        <v>0</v>
      </c>
      <c r="CI170" s="41">
        <v>0</v>
      </c>
      <c r="CJ170" s="41">
        <f t="shared" si="103"/>
        <v>0</v>
      </c>
      <c r="CK170" s="53">
        <f t="shared" si="128"/>
        <v>0</v>
      </c>
    </row>
    <row r="171" spans="1:89" ht="12.75" customHeight="1">
      <c r="A171" s="23"/>
      <c r="B171" s="26"/>
      <c r="C171" s="32" t="s">
        <v>78</v>
      </c>
      <c r="D171" s="47">
        <f aca="true" t="shared" si="132" ref="D171:AI171">SUM(D168:D170)</f>
        <v>0</v>
      </c>
      <c r="E171" s="42">
        <f t="shared" si="132"/>
        <v>0</v>
      </c>
      <c r="F171" s="42">
        <f t="shared" si="132"/>
        <v>0</v>
      </c>
      <c r="G171" s="42">
        <f t="shared" si="132"/>
        <v>0</v>
      </c>
      <c r="H171" s="42">
        <f t="shared" si="132"/>
        <v>0</v>
      </c>
      <c r="I171" s="42">
        <f t="shared" si="132"/>
        <v>0</v>
      </c>
      <c r="J171" s="42">
        <f t="shared" si="132"/>
        <v>0</v>
      </c>
      <c r="K171" s="42">
        <f t="shared" si="132"/>
        <v>0</v>
      </c>
      <c r="L171" s="42">
        <f t="shared" si="132"/>
        <v>0</v>
      </c>
      <c r="M171" s="42">
        <f t="shared" si="132"/>
        <v>0</v>
      </c>
      <c r="N171" s="42">
        <f t="shared" si="132"/>
        <v>0</v>
      </c>
      <c r="O171" s="42">
        <f t="shared" si="132"/>
        <v>0</v>
      </c>
      <c r="P171" s="42">
        <f t="shared" si="132"/>
        <v>0</v>
      </c>
      <c r="Q171" s="42">
        <f t="shared" si="132"/>
        <v>0</v>
      </c>
      <c r="R171" s="42">
        <f t="shared" si="132"/>
        <v>0</v>
      </c>
      <c r="S171" s="42">
        <f t="shared" si="132"/>
        <v>0</v>
      </c>
      <c r="T171" s="42">
        <f t="shared" si="132"/>
        <v>0</v>
      </c>
      <c r="U171" s="42">
        <f t="shared" si="132"/>
        <v>0</v>
      </c>
      <c r="V171" s="42">
        <f t="shared" si="132"/>
        <v>0</v>
      </c>
      <c r="W171" s="42">
        <f t="shared" si="132"/>
        <v>0</v>
      </c>
      <c r="X171" s="42">
        <f t="shared" si="132"/>
        <v>0</v>
      </c>
      <c r="Y171" s="42">
        <f t="shared" si="132"/>
        <v>0</v>
      </c>
      <c r="Z171" s="42">
        <f t="shared" si="132"/>
        <v>0</v>
      </c>
      <c r="AA171" s="42">
        <f t="shared" si="132"/>
        <v>0</v>
      </c>
      <c r="AB171" s="42">
        <f t="shared" si="132"/>
        <v>0</v>
      </c>
      <c r="AC171" s="42">
        <f t="shared" si="132"/>
        <v>0</v>
      </c>
      <c r="AD171" s="42">
        <f t="shared" si="132"/>
        <v>0</v>
      </c>
      <c r="AE171" s="42">
        <f t="shared" si="132"/>
        <v>0</v>
      </c>
      <c r="AF171" s="42">
        <f t="shared" si="132"/>
        <v>0</v>
      </c>
      <c r="AG171" s="42">
        <f t="shared" si="132"/>
        <v>0</v>
      </c>
      <c r="AH171" s="42">
        <f t="shared" si="132"/>
        <v>0</v>
      </c>
      <c r="AI171" s="42">
        <f t="shared" si="132"/>
        <v>0</v>
      </c>
      <c r="AJ171" s="42">
        <f aca="true" t="shared" si="133" ref="AJ171:BO171">SUM(AJ168:AJ170)</f>
        <v>0</v>
      </c>
      <c r="AK171" s="42">
        <f t="shared" si="133"/>
        <v>0</v>
      </c>
      <c r="AL171" s="42">
        <f t="shared" si="133"/>
        <v>0</v>
      </c>
      <c r="AM171" s="42">
        <f t="shared" si="133"/>
        <v>0</v>
      </c>
      <c r="AN171" s="42">
        <f t="shared" si="133"/>
        <v>0</v>
      </c>
      <c r="AO171" s="42">
        <f t="shared" si="133"/>
        <v>0</v>
      </c>
      <c r="AP171" s="42">
        <f t="shared" si="133"/>
        <v>0</v>
      </c>
      <c r="AQ171" s="42">
        <f t="shared" si="133"/>
        <v>0</v>
      </c>
      <c r="AR171" s="42">
        <f t="shared" si="133"/>
        <v>0</v>
      </c>
      <c r="AS171" s="42">
        <f t="shared" si="133"/>
        <v>0</v>
      </c>
      <c r="AT171" s="42">
        <f t="shared" si="133"/>
        <v>0</v>
      </c>
      <c r="AU171" s="42">
        <f t="shared" si="133"/>
        <v>0</v>
      </c>
      <c r="AV171" s="42">
        <f t="shared" si="133"/>
        <v>0</v>
      </c>
      <c r="AW171" s="42">
        <f t="shared" si="133"/>
        <v>0</v>
      </c>
      <c r="AX171" s="42">
        <f t="shared" si="133"/>
        <v>0</v>
      </c>
      <c r="AY171" s="42">
        <f t="shared" si="133"/>
        <v>0</v>
      </c>
      <c r="AZ171" s="42">
        <f t="shared" si="133"/>
        <v>0</v>
      </c>
      <c r="BA171" s="42">
        <f t="shared" si="133"/>
        <v>0</v>
      </c>
      <c r="BB171" s="42">
        <f t="shared" si="133"/>
        <v>0</v>
      </c>
      <c r="BC171" s="42">
        <f t="shared" si="133"/>
        <v>0</v>
      </c>
      <c r="BD171" s="42">
        <f t="shared" si="133"/>
        <v>0</v>
      </c>
      <c r="BE171" s="42">
        <f t="shared" si="133"/>
        <v>0</v>
      </c>
      <c r="BF171" s="42">
        <f t="shared" si="133"/>
        <v>0</v>
      </c>
      <c r="BG171" s="42">
        <f t="shared" si="133"/>
        <v>0</v>
      </c>
      <c r="BH171" s="42">
        <f t="shared" si="133"/>
        <v>0</v>
      </c>
      <c r="BI171" s="42">
        <f t="shared" si="133"/>
        <v>0</v>
      </c>
      <c r="BJ171" s="42">
        <f t="shared" si="133"/>
        <v>0</v>
      </c>
      <c r="BK171" s="42">
        <f t="shared" si="133"/>
        <v>0</v>
      </c>
      <c r="BL171" s="42">
        <f t="shared" si="133"/>
        <v>0</v>
      </c>
      <c r="BM171" s="42">
        <f t="shared" si="133"/>
        <v>0</v>
      </c>
      <c r="BN171" s="42">
        <f t="shared" si="133"/>
        <v>0</v>
      </c>
      <c r="BO171" s="42">
        <f t="shared" si="133"/>
        <v>0</v>
      </c>
      <c r="BP171" s="42">
        <f aca="true" t="shared" si="134" ref="BP171:BZ171">SUM(BP168:BP170)</f>
        <v>0</v>
      </c>
      <c r="BQ171" s="42">
        <f t="shared" si="134"/>
        <v>0</v>
      </c>
      <c r="BR171" s="42">
        <f t="shared" si="134"/>
        <v>0</v>
      </c>
      <c r="BS171" s="42">
        <f t="shared" si="134"/>
        <v>0</v>
      </c>
      <c r="BT171" s="42">
        <f t="shared" si="134"/>
        <v>0</v>
      </c>
      <c r="BU171" s="42">
        <f t="shared" si="134"/>
        <v>0</v>
      </c>
      <c r="BV171" s="42">
        <f t="shared" si="134"/>
        <v>0</v>
      </c>
      <c r="BW171" s="42">
        <f t="shared" si="134"/>
        <v>0</v>
      </c>
      <c r="BX171" s="42">
        <f t="shared" si="134"/>
        <v>0</v>
      </c>
      <c r="BY171" s="42">
        <f t="shared" si="134"/>
        <v>0</v>
      </c>
      <c r="BZ171" s="42">
        <f t="shared" si="134"/>
        <v>0</v>
      </c>
      <c r="CA171" s="42">
        <f>SUM(D171:BZ171)</f>
        <v>0</v>
      </c>
      <c r="CB171" s="8"/>
      <c r="CC171" s="42">
        <f>SUM(CC168:CC170)</f>
        <v>736.8</v>
      </c>
      <c r="CD171" s="42">
        <f>SUM(CD168:CD170)</f>
        <v>0</v>
      </c>
      <c r="CE171" s="42">
        <f>SUM(CE168:CE170)</f>
        <v>0</v>
      </c>
      <c r="CF171" s="42">
        <f>SUM(CF168:CF170)</f>
        <v>0</v>
      </c>
      <c r="CG171" s="42"/>
      <c r="CH171" s="42">
        <f>CH168</f>
        <v>0</v>
      </c>
      <c r="CI171" s="42">
        <f>CI168</f>
        <v>0</v>
      </c>
      <c r="CJ171" s="42">
        <f t="shared" si="103"/>
        <v>736.8</v>
      </c>
      <c r="CK171" s="54">
        <f t="shared" si="128"/>
        <v>736.8</v>
      </c>
    </row>
    <row r="172" spans="1:89" ht="12.75" customHeight="1">
      <c r="A172" s="21"/>
      <c r="B172" s="24"/>
      <c r="C172" s="30" t="s">
        <v>75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1.5</v>
      </c>
      <c r="V172" s="40">
        <v>0</v>
      </c>
      <c r="W172" s="40">
        <v>1.9</v>
      </c>
      <c r="X172" s="40">
        <v>0</v>
      </c>
      <c r="Y172" s="40">
        <v>0.1</v>
      </c>
      <c r="Z172" s="40">
        <v>0.2</v>
      </c>
      <c r="AA172" s="40">
        <v>1.6</v>
      </c>
      <c r="AB172" s="40">
        <v>0.3</v>
      </c>
      <c r="AC172" s="40">
        <v>0</v>
      </c>
      <c r="AD172" s="40">
        <v>0</v>
      </c>
      <c r="AE172" s="40">
        <v>0</v>
      </c>
      <c r="AF172" s="40">
        <v>0</v>
      </c>
      <c r="AG172" s="40">
        <v>0.6</v>
      </c>
      <c r="AH172" s="40">
        <v>106.4</v>
      </c>
      <c r="AI172" s="40">
        <v>1.7</v>
      </c>
      <c r="AJ172" s="40">
        <v>0</v>
      </c>
      <c r="AK172" s="40">
        <v>0</v>
      </c>
      <c r="AL172" s="40">
        <v>0</v>
      </c>
      <c r="AM172" s="40">
        <v>0</v>
      </c>
      <c r="AN172" s="40">
        <v>0</v>
      </c>
      <c r="AO172" s="40">
        <v>0</v>
      </c>
      <c r="AP172" s="40">
        <v>0</v>
      </c>
      <c r="AQ172" s="40">
        <v>0</v>
      </c>
      <c r="AR172" s="40">
        <v>0</v>
      </c>
      <c r="AS172" s="40">
        <v>0</v>
      </c>
      <c r="AT172" s="40">
        <v>0</v>
      </c>
      <c r="AU172" s="40">
        <v>29.2</v>
      </c>
      <c r="AV172" s="40">
        <v>47.3</v>
      </c>
      <c r="AW172" s="40">
        <v>0</v>
      </c>
      <c r="AX172" s="40">
        <v>0</v>
      </c>
      <c r="AY172" s="40">
        <v>0</v>
      </c>
      <c r="AZ172" s="40">
        <v>0</v>
      </c>
      <c r="BA172" s="40">
        <v>0</v>
      </c>
      <c r="BB172" s="40">
        <v>0</v>
      </c>
      <c r="BC172" s="40">
        <v>2.6</v>
      </c>
      <c r="BD172" s="40">
        <v>0</v>
      </c>
      <c r="BE172" s="40">
        <v>0</v>
      </c>
      <c r="BF172" s="40">
        <v>0</v>
      </c>
      <c r="BG172" s="40">
        <v>0</v>
      </c>
      <c r="BH172" s="40">
        <v>0</v>
      </c>
      <c r="BI172" s="40">
        <v>0</v>
      </c>
      <c r="BJ172" s="40">
        <v>0</v>
      </c>
      <c r="BK172" s="40">
        <v>0</v>
      </c>
      <c r="BL172" s="40">
        <v>0</v>
      </c>
      <c r="BM172" s="40">
        <v>0</v>
      </c>
      <c r="BN172" s="40">
        <v>0</v>
      </c>
      <c r="BO172" s="40">
        <v>0</v>
      </c>
      <c r="BP172" s="40">
        <v>0</v>
      </c>
      <c r="BQ172" s="40">
        <v>0</v>
      </c>
      <c r="BR172" s="40">
        <v>0</v>
      </c>
      <c r="BS172" s="40">
        <v>0</v>
      </c>
      <c r="BT172" s="40">
        <v>0</v>
      </c>
      <c r="BU172" s="40">
        <v>0</v>
      </c>
      <c r="BV172" s="40">
        <v>0</v>
      </c>
      <c r="BW172" s="40">
        <v>0</v>
      </c>
      <c r="BX172" s="40">
        <v>0</v>
      </c>
      <c r="BY172" s="40">
        <v>0</v>
      </c>
      <c r="BZ172" s="40">
        <v>0</v>
      </c>
      <c r="CA172" s="40">
        <f t="shared" si="102"/>
        <v>193.4</v>
      </c>
      <c r="CB172" s="6"/>
      <c r="CC172" s="40">
        <v>21</v>
      </c>
      <c r="CD172" s="40">
        <v>0</v>
      </c>
      <c r="CE172" s="40">
        <v>0</v>
      </c>
      <c r="CF172" s="40">
        <v>166.9</v>
      </c>
      <c r="CG172" s="40"/>
      <c r="CH172" s="40">
        <v>2815.1</v>
      </c>
      <c r="CI172" s="40">
        <v>50.5</v>
      </c>
      <c r="CJ172" s="40">
        <f t="shared" si="103"/>
        <v>3053.5</v>
      </c>
      <c r="CK172" s="52">
        <f t="shared" si="128"/>
        <v>3246.9</v>
      </c>
    </row>
    <row r="173" spans="1:89" ht="12.75" customHeight="1">
      <c r="A173" s="22">
        <v>43</v>
      </c>
      <c r="B173" s="25" t="s">
        <v>42</v>
      </c>
      <c r="C173" s="31" t="s">
        <v>76</v>
      </c>
      <c r="D173" s="41">
        <v>32</v>
      </c>
      <c r="E173" s="41">
        <v>1.4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2</v>
      </c>
      <c r="Q173" s="41">
        <v>0.6</v>
      </c>
      <c r="R173" s="41">
        <v>0</v>
      </c>
      <c r="S173" s="41">
        <v>0</v>
      </c>
      <c r="T173" s="41">
        <v>0</v>
      </c>
      <c r="U173" s="41">
        <v>27.8</v>
      </c>
      <c r="V173" s="41">
        <v>0.2</v>
      </c>
      <c r="W173" s="41">
        <v>36.6</v>
      </c>
      <c r="X173" s="41">
        <v>0</v>
      </c>
      <c r="Y173" s="41">
        <v>1.5</v>
      </c>
      <c r="Z173" s="41">
        <v>3.6</v>
      </c>
      <c r="AA173" s="41">
        <v>30.2</v>
      </c>
      <c r="AB173" s="41">
        <v>5.2</v>
      </c>
      <c r="AC173" s="41">
        <v>14</v>
      </c>
      <c r="AD173" s="41">
        <v>0</v>
      </c>
      <c r="AE173" s="41">
        <v>0</v>
      </c>
      <c r="AF173" s="41">
        <v>0</v>
      </c>
      <c r="AG173" s="41">
        <v>11.1</v>
      </c>
      <c r="AH173" s="41">
        <v>2022</v>
      </c>
      <c r="AI173" s="41">
        <v>2.6</v>
      </c>
      <c r="AJ173" s="41">
        <v>0</v>
      </c>
      <c r="AK173" s="41">
        <v>0</v>
      </c>
      <c r="AL173" s="41">
        <v>0</v>
      </c>
      <c r="AM173" s="41">
        <v>7.9</v>
      </c>
      <c r="AN173" s="41">
        <v>0</v>
      </c>
      <c r="AO173" s="41">
        <v>5.2</v>
      </c>
      <c r="AP173" s="41">
        <v>9.1</v>
      </c>
      <c r="AQ173" s="41">
        <v>1.7</v>
      </c>
      <c r="AR173" s="41">
        <v>1.5</v>
      </c>
      <c r="AS173" s="41">
        <v>0</v>
      </c>
      <c r="AT173" s="41">
        <v>789.4</v>
      </c>
      <c r="AU173" s="41">
        <v>10.4</v>
      </c>
      <c r="AV173" s="41">
        <v>636.6</v>
      </c>
      <c r="AW173" s="41">
        <v>0</v>
      </c>
      <c r="AX173" s="41">
        <v>0</v>
      </c>
      <c r="AY173" s="41">
        <v>4.6</v>
      </c>
      <c r="AZ173" s="41">
        <v>134</v>
      </c>
      <c r="BA173" s="41">
        <v>7.7</v>
      </c>
      <c r="BB173" s="41">
        <v>1.6</v>
      </c>
      <c r="BC173" s="41">
        <v>14</v>
      </c>
      <c r="BD173" s="41">
        <v>18.5</v>
      </c>
      <c r="BE173" s="41">
        <v>14.5</v>
      </c>
      <c r="BF173" s="41">
        <v>12.1</v>
      </c>
      <c r="BG173" s="41">
        <v>0</v>
      </c>
      <c r="BH173" s="41">
        <v>0</v>
      </c>
      <c r="BI173" s="41">
        <v>0</v>
      </c>
      <c r="BJ173" s="41">
        <v>35.8</v>
      </c>
      <c r="BK173" s="41">
        <v>0</v>
      </c>
      <c r="BL173" s="41">
        <v>0</v>
      </c>
      <c r="BM173" s="41">
        <v>0</v>
      </c>
      <c r="BN173" s="41">
        <v>0.6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0.3</v>
      </c>
      <c r="BZ173" s="41">
        <v>0</v>
      </c>
      <c r="CA173" s="41">
        <f t="shared" si="102"/>
        <v>3896.2999999999993</v>
      </c>
      <c r="CB173" s="6"/>
      <c r="CC173" s="41">
        <v>109.8</v>
      </c>
      <c r="CD173" s="41">
        <v>0</v>
      </c>
      <c r="CE173" s="41">
        <v>0</v>
      </c>
      <c r="CF173" s="41">
        <v>0</v>
      </c>
      <c r="CG173" s="41"/>
      <c r="CH173" s="41">
        <v>0</v>
      </c>
      <c r="CI173" s="41">
        <v>0</v>
      </c>
      <c r="CJ173" s="41">
        <f t="shared" si="103"/>
        <v>109.8</v>
      </c>
      <c r="CK173" s="53">
        <f t="shared" si="101"/>
        <v>4006.0999999999995</v>
      </c>
    </row>
    <row r="174" spans="1:89" ht="12.75" customHeight="1">
      <c r="A174" s="22"/>
      <c r="B174" s="25"/>
      <c r="C174" s="31" t="s">
        <v>77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74.5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7.9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157.1</v>
      </c>
      <c r="AU174" s="41">
        <v>0</v>
      </c>
      <c r="AV174" s="41">
        <v>2.1</v>
      </c>
      <c r="AW174" s="41">
        <v>0</v>
      </c>
      <c r="AX174" s="41">
        <v>0</v>
      </c>
      <c r="AY174" s="41">
        <v>0</v>
      </c>
      <c r="AZ174" s="41">
        <v>10.1</v>
      </c>
      <c r="BA174" s="41">
        <v>0</v>
      </c>
      <c r="BB174" s="41">
        <v>0</v>
      </c>
      <c r="BC174" s="41">
        <v>0</v>
      </c>
      <c r="BD174" s="41">
        <v>0</v>
      </c>
      <c r="BE174" s="41">
        <v>0</v>
      </c>
      <c r="BF174" s="41">
        <v>0</v>
      </c>
      <c r="BG174" s="41">
        <v>0</v>
      </c>
      <c r="BH174" s="41">
        <v>0</v>
      </c>
      <c r="BI174" s="41">
        <v>0</v>
      </c>
      <c r="BJ174" s="41">
        <v>0</v>
      </c>
      <c r="BK174" s="41">
        <v>0</v>
      </c>
      <c r="BL174" s="41">
        <v>0</v>
      </c>
      <c r="BM174" s="41">
        <v>0</v>
      </c>
      <c r="BN174" s="41">
        <v>0</v>
      </c>
      <c r="BO174" s="41">
        <v>0</v>
      </c>
      <c r="BP174" s="41">
        <v>0</v>
      </c>
      <c r="BQ174" s="41">
        <v>0</v>
      </c>
      <c r="BR174" s="41">
        <v>0</v>
      </c>
      <c r="BS174" s="41">
        <v>0</v>
      </c>
      <c r="BT174" s="41">
        <v>0</v>
      </c>
      <c r="BU174" s="41">
        <v>0</v>
      </c>
      <c r="BV174" s="41">
        <v>0</v>
      </c>
      <c r="BW174" s="41">
        <v>0</v>
      </c>
      <c r="BX174" s="41">
        <v>0</v>
      </c>
      <c r="BY174" s="41">
        <v>0</v>
      </c>
      <c r="BZ174" s="41">
        <v>0</v>
      </c>
      <c r="CA174" s="41">
        <f t="shared" si="102"/>
        <v>251.7</v>
      </c>
      <c r="CB174" s="6"/>
      <c r="CC174" s="41">
        <v>73.7</v>
      </c>
      <c r="CD174" s="41">
        <v>0</v>
      </c>
      <c r="CE174" s="41">
        <v>0</v>
      </c>
      <c r="CF174" s="41">
        <v>0</v>
      </c>
      <c r="CG174" s="41"/>
      <c r="CH174" s="41">
        <v>0</v>
      </c>
      <c r="CI174" s="41">
        <v>0</v>
      </c>
      <c r="CJ174" s="41">
        <f t="shared" si="103"/>
        <v>73.7</v>
      </c>
      <c r="CK174" s="53">
        <f t="shared" si="101"/>
        <v>325.4</v>
      </c>
    </row>
    <row r="175" spans="1:89" ht="12.75" customHeight="1">
      <c r="A175" s="23"/>
      <c r="B175" s="26"/>
      <c r="C175" s="32" t="s">
        <v>78</v>
      </c>
      <c r="D175" s="47">
        <f aca="true" t="shared" si="135" ref="D175:AI175">SUM(D172:D174)</f>
        <v>32</v>
      </c>
      <c r="E175" s="42">
        <f t="shared" si="135"/>
        <v>1.4</v>
      </c>
      <c r="F175" s="42">
        <f t="shared" si="135"/>
        <v>0</v>
      </c>
      <c r="G175" s="42">
        <f t="shared" si="135"/>
        <v>0</v>
      </c>
      <c r="H175" s="42">
        <f t="shared" si="135"/>
        <v>0</v>
      </c>
      <c r="I175" s="42">
        <f t="shared" si="135"/>
        <v>0</v>
      </c>
      <c r="J175" s="42">
        <f t="shared" si="135"/>
        <v>0</v>
      </c>
      <c r="K175" s="42">
        <f t="shared" si="135"/>
        <v>0</v>
      </c>
      <c r="L175" s="42">
        <f t="shared" si="135"/>
        <v>0</v>
      </c>
      <c r="M175" s="42">
        <f t="shared" si="135"/>
        <v>0</v>
      </c>
      <c r="N175" s="42">
        <f t="shared" si="135"/>
        <v>0</v>
      </c>
      <c r="O175" s="42">
        <f t="shared" si="135"/>
        <v>0</v>
      </c>
      <c r="P175" s="42">
        <f t="shared" si="135"/>
        <v>2</v>
      </c>
      <c r="Q175" s="42">
        <f t="shared" si="135"/>
        <v>0.6</v>
      </c>
      <c r="R175" s="42">
        <f t="shared" si="135"/>
        <v>0</v>
      </c>
      <c r="S175" s="42">
        <f t="shared" si="135"/>
        <v>0</v>
      </c>
      <c r="T175" s="42">
        <f t="shared" si="135"/>
        <v>74.5</v>
      </c>
      <c r="U175" s="42">
        <f t="shared" si="135"/>
        <v>29.3</v>
      </c>
      <c r="V175" s="42">
        <f t="shared" si="135"/>
        <v>0.2</v>
      </c>
      <c r="W175" s="42">
        <f t="shared" si="135"/>
        <v>38.5</v>
      </c>
      <c r="X175" s="42">
        <f t="shared" si="135"/>
        <v>0</v>
      </c>
      <c r="Y175" s="42">
        <f t="shared" si="135"/>
        <v>1.6</v>
      </c>
      <c r="Z175" s="42">
        <f t="shared" si="135"/>
        <v>3.8000000000000003</v>
      </c>
      <c r="AA175" s="42">
        <f t="shared" si="135"/>
        <v>31.8</v>
      </c>
      <c r="AB175" s="42">
        <f t="shared" si="135"/>
        <v>5.5</v>
      </c>
      <c r="AC175" s="42">
        <f t="shared" si="135"/>
        <v>14</v>
      </c>
      <c r="AD175" s="42">
        <f t="shared" si="135"/>
        <v>0</v>
      </c>
      <c r="AE175" s="42">
        <f t="shared" si="135"/>
        <v>0</v>
      </c>
      <c r="AF175" s="42">
        <f t="shared" si="135"/>
        <v>7.9</v>
      </c>
      <c r="AG175" s="42">
        <f t="shared" si="135"/>
        <v>11.7</v>
      </c>
      <c r="AH175" s="42">
        <f t="shared" si="135"/>
        <v>2128.4</v>
      </c>
      <c r="AI175" s="42">
        <f t="shared" si="135"/>
        <v>4.3</v>
      </c>
      <c r="AJ175" s="42">
        <f aca="true" t="shared" si="136" ref="AJ175:BO175">SUM(AJ172:AJ174)</f>
        <v>0</v>
      </c>
      <c r="AK175" s="42">
        <f t="shared" si="136"/>
        <v>0</v>
      </c>
      <c r="AL175" s="42">
        <f t="shared" si="136"/>
        <v>0</v>
      </c>
      <c r="AM175" s="42">
        <f t="shared" si="136"/>
        <v>7.9</v>
      </c>
      <c r="AN175" s="42">
        <f t="shared" si="136"/>
        <v>0</v>
      </c>
      <c r="AO175" s="42">
        <f t="shared" si="136"/>
        <v>5.2</v>
      </c>
      <c r="AP175" s="42">
        <f t="shared" si="136"/>
        <v>9.1</v>
      </c>
      <c r="AQ175" s="42">
        <f t="shared" si="136"/>
        <v>1.7</v>
      </c>
      <c r="AR175" s="42">
        <f t="shared" si="136"/>
        <v>1.5</v>
      </c>
      <c r="AS175" s="42">
        <f t="shared" si="136"/>
        <v>0</v>
      </c>
      <c r="AT175" s="42">
        <f t="shared" si="136"/>
        <v>946.5</v>
      </c>
      <c r="AU175" s="42">
        <f t="shared" si="136"/>
        <v>39.6</v>
      </c>
      <c r="AV175" s="42">
        <f t="shared" si="136"/>
        <v>686</v>
      </c>
      <c r="AW175" s="42">
        <f t="shared" si="136"/>
        <v>0</v>
      </c>
      <c r="AX175" s="42">
        <f t="shared" si="136"/>
        <v>0</v>
      </c>
      <c r="AY175" s="42">
        <f t="shared" si="136"/>
        <v>4.6</v>
      </c>
      <c r="AZ175" s="42">
        <f t="shared" si="136"/>
        <v>144.1</v>
      </c>
      <c r="BA175" s="42">
        <f t="shared" si="136"/>
        <v>7.7</v>
      </c>
      <c r="BB175" s="42">
        <f t="shared" si="136"/>
        <v>1.6</v>
      </c>
      <c r="BC175" s="42">
        <f t="shared" si="136"/>
        <v>16.6</v>
      </c>
      <c r="BD175" s="42">
        <f t="shared" si="136"/>
        <v>18.5</v>
      </c>
      <c r="BE175" s="42">
        <f t="shared" si="136"/>
        <v>14.5</v>
      </c>
      <c r="BF175" s="42">
        <f t="shared" si="136"/>
        <v>12.1</v>
      </c>
      <c r="BG175" s="42">
        <f t="shared" si="136"/>
        <v>0</v>
      </c>
      <c r="BH175" s="42">
        <f t="shared" si="136"/>
        <v>0</v>
      </c>
      <c r="BI175" s="42">
        <f t="shared" si="136"/>
        <v>0</v>
      </c>
      <c r="BJ175" s="42">
        <f t="shared" si="136"/>
        <v>35.8</v>
      </c>
      <c r="BK175" s="42">
        <f t="shared" si="136"/>
        <v>0</v>
      </c>
      <c r="BL175" s="42">
        <f t="shared" si="136"/>
        <v>0</v>
      </c>
      <c r="BM175" s="42">
        <f t="shared" si="136"/>
        <v>0</v>
      </c>
      <c r="BN175" s="42">
        <f t="shared" si="136"/>
        <v>0.6</v>
      </c>
      <c r="BO175" s="42">
        <f t="shared" si="136"/>
        <v>0</v>
      </c>
      <c r="BP175" s="42">
        <f aca="true" t="shared" si="137" ref="BP175:BZ175">SUM(BP172:BP174)</f>
        <v>0</v>
      </c>
      <c r="BQ175" s="42">
        <f t="shared" si="137"/>
        <v>0</v>
      </c>
      <c r="BR175" s="42">
        <f t="shared" si="137"/>
        <v>0</v>
      </c>
      <c r="BS175" s="42">
        <f t="shared" si="137"/>
        <v>0</v>
      </c>
      <c r="BT175" s="42">
        <f t="shared" si="137"/>
        <v>0</v>
      </c>
      <c r="BU175" s="42">
        <f t="shared" si="137"/>
        <v>0</v>
      </c>
      <c r="BV175" s="42">
        <f t="shared" si="137"/>
        <v>0</v>
      </c>
      <c r="BW175" s="42">
        <f t="shared" si="137"/>
        <v>0</v>
      </c>
      <c r="BX175" s="42">
        <f t="shared" si="137"/>
        <v>0</v>
      </c>
      <c r="BY175" s="42">
        <f t="shared" si="137"/>
        <v>0.3</v>
      </c>
      <c r="BZ175" s="42">
        <f t="shared" si="137"/>
        <v>0</v>
      </c>
      <c r="CA175" s="42">
        <f t="shared" si="102"/>
        <v>4341.4000000000015</v>
      </c>
      <c r="CB175" s="8"/>
      <c r="CC175" s="42">
        <f>SUM(CC172:CC174)</f>
        <v>204.5</v>
      </c>
      <c r="CD175" s="42">
        <f>SUM(CD172:CD174)</f>
        <v>0</v>
      </c>
      <c r="CE175" s="42">
        <f>SUM(CE172:CE174)</f>
        <v>0</v>
      </c>
      <c r="CF175" s="42">
        <f>SUM(CF172:CF174)</f>
        <v>166.9</v>
      </c>
      <c r="CG175" s="42"/>
      <c r="CH175" s="42">
        <f>CH172</f>
        <v>2815.1</v>
      </c>
      <c r="CI175" s="42">
        <f>CI172</f>
        <v>50.5</v>
      </c>
      <c r="CJ175" s="42">
        <f t="shared" si="103"/>
        <v>3237</v>
      </c>
      <c r="CK175" s="54">
        <f t="shared" si="101"/>
        <v>7578.4000000000015</v>
      </c>
    </row>
    <row r="176" spans="1:89" ht="12.75" customHeight="1">
      <c r="A176" s="21"/>
      <c r="B176" s="24"/>
      <c r="C176" s="30" t="s">
        <v>75</v>
      </c>
      <c r="D176" s="40">
        <v>0</v>
      </c>
      <c r="E176" s="40">
        <v>0</v>
      </c>
      <c r="F176" s="40">
        <v>1.3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5.4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1.1</v>
      </c>
      <c r="AJ176" s="40">
        <v>0</v>
      </c>
      <c r="AK176" s="40">
        <v>0</v>
      </c>
      <c r="AL176" s="40">
        <v>0</v>
      </c>
      <c r="AM176" s="40">
        <v>0.8</v>
      </c>
      <c r="AN176" s="40">
        <v>0</v>
      </c>
      <c r="AO176" s="40">
        <v>2</v>
      </c>
      <c r="AP176" s="40">
        <v>0.1</v>
      </c>
      <c r="AQ176" s="40">
        <v>1.2</v>
      </c>
      <c r="AR176" s="40">
        <v>0.4</v>
      </c>
      <c r="AS176" s="40">
        <v>0</v>
      </c>
      <c r="AT176" s="40">
        <v>0</v>
      </c>
      <c r="AU176" s="40">
        <v>28.6</v>
      </c>
      <c r="AV176" s="40">
        <v>0.1</v>
      </c>
      <c r="AW176" s="40">
        <v>0</v>
      </c>
      <c r="AX176" s="40">
        <v>0</v>
      </c>
      <c r="AY176" s="40">
        <v>0.3</v>
      </c>
      <c r="AZ176" s="40">
        <v>37.2</v>
      </c>
      <c r="BA176" s="40">
        <v>3</v>
      </c>
      <c r="BB176" s="40">
        <v>17</v>
      </c>
      <c r="BC176" s="40">
        <v>2.2</v>
      </c>
      <c r="BD176" s="40">
        <v>2</v>
      </c>
      <c r="BE176" s="40">
        <v>2</v>
      </c>
      <c r="BF176" s="40">
        <v>0</v>
      </c>
      <c r="BG176" s="40">
        <v>0</v>
      </c>
      <c r="BH176" s="40">
        <v>0</v>
      </c>
      <c r="BI176" s="40">
        <v>0</v>
      </c>
      <c r="BJ176" s="40">
        <v>0</v>
      </c>
      <c r="BK176" s="40">
        <v>0</v>
      </c>
      <c r="BL176" s="40">
        <v>0</v>
      </c>
      <c r="BM176" s="40">
        <v>0</v>
      </c>
      <c r="BN176" s="40">
        <v>0</v>
      </c>
      <c r="BO176" s="40">
        <v>0</v>
      </c>
      <c r="BP176" s="40">
        <v>0</v>
      </c>
      <c r="BQ176" s="40">
        <v>0</v>
      </c>
      <c r="BR176" s="40">
        <v>0</v>
      </c>
      <c r="BS176" s="40">
        <v>0</v>
      </c>
      <c r="BT176" s="40">
        <v>0</v>
      </c>
      <c r="BU176" s="40">
        <v>1.7</v>
      </c>
      <c r="BV176" s="40">
        <v>0</v>
      </c>
      <c r="BW176" s="40">
        <v>0</v>
      </c>
      <c r="BX176" s="40">
        <v>4.9</v>
      </c>
      <c r="BY176" s="40">
        <v>0</v>
      </c>
      <c r="BZ176" s="40">
        <v>1.1</v>
      </c>
      <c r="CA176" s="40">
        <f t="shared" si="102"/>
        <v>112.4</v>
      </c>
      <c r="CB176" s="6"/>
      <c r="CC176" s="40">
        <v>150.7</v>
      </c>
      <c r="CD176" s="40">
        <v>0</v>
      </c>
      <c r="CE176" s="40">
        <v>0</v>
      </c>
      <c r="CF176" s="40">
        <v>-154.6</v>
      </c>
      <c r="CG176" s="40"/>
      <c r="CH176" s="40">
        <v>1651.9</v>
      </c>
      <c r="CI176" s="40">
        <v>224.3</v>
      </c>
      <c r="CJ176" s="40">
        <f t="shared" si="103"/>
        <v>1872.3</v>
      </c>
      <c r="CK176" s="52">
        <f t="shared" si="101"/>
        <v>1984.7</v>
      </c>
    </row>
    <row r="177" spans="1:89" ht="12.75" customHeight="1">
      <c r="A177" s="22">
        <v>44</v>
      </c>
      <c r="B177" s="25" t="s">
        <v>43</v>
      </c>
      <c r="C177" s="31" t="s">
        <v>76</v>
      </c>
      <c r="D177" s="41">
        <v>0</v>
      </c>
      <c r="E177" s="41">
        <v>0</v>
      </c>
      <c r="F177" s="41">
        <v>0.2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0.5</v>
      </c>
      <c r="M177" s="41">
        <v>7.8</v>
      </c>
      <c r="N177" s="41">
        <v>0</v>
      </c>
      <c r="O177" s="41">
        <v>0</v>
      </c>
      <c r="P177" s="41">
        <v>0.7</v>
      </c>
      <c r="Q177" s="41">
        <v>0</v>
      </c>
      <c r="R177" s="41">
        <v>0</v>
      </c>
      <c r="S177" s="41">
        <v>0.4</v>
      </c>
      <c r="T177" s="41">
        <v>0</v>
      </c>
      <c r="U177" s="41">
        <v>0.5</v>
      </c>
      <c r="V177" s="41">
        <v>0</v>
      </c>
      <c r="W177" s="41">
        <v>0</v>
      </c>
      <c r="X177" s="41">
        <v>0</v>
      </c>
      <c r="Y177" s="41">
        <v>4.1</v>
      </c>
      <c r="Z177" s="41">
        <v>0.3</v>
      </c>
      <c r="AA177" s="41">
        <v>4.3</v>
      </c>
      <c r="AB177" s="41">
        <v>1.4</v>
      </c>
      <c r="AC177" s="41">
        <v>7.4</v>
      </c>
      <c r="AD177" s="41">
        <v>0</v>
      </c>
      <c r="AE177" s="41">
        <v>0</v>
      </c>
      <c r="AF177" s="41">
        <v>4.7</v>
      </c>
      <c r="AG177" s="41">
        <v>1</v>
      </c>
      <c r="AH177" s="41">
        <v>52.8</v>
      </c>
      <c r="AI177" s="41">
        <v>0.2</v>
      </c>
      <c r="AJ177" s="41">
        <v>0</v>
      </c>
      <c r="AK177" s="41">
        <v>0</v>
      </c>
      <c r="AL177" s="41">
        <v>0</v>
      </c>
      <c r="AM177" s="41">
        <v>0.1</v>
      </c>
      <c r="AN177" s="41">
        <v>0</v>
      </c>
      <c r="AO177" s="41">
        <v>0.3</v>
      </c>
      <c r="AP177" s="41">
        <v>0.1</v>
      </c>
      <c r="AQ177" s="41">
        <v>0.2</v>
      </c>
      <c r="AR177" s="41">
        <v>0.1</v>
      </c>
      <c r="AS177" s="41">
        <v>0</v>
      </c>
      <c r="AT177" s="41">
        <v>0</v>
      </c>
      <c r="AU177" s="41">
        <v>27.6</v>
      </c>
      <c r="AV177" s="41">
        <v>0</v>
      </c>
      <c r="AW177" s="41">
        <v>0</v>
      </c>
      <c r="AX177" s="41">
        <v>0</v>
      </c>
      <c r="AY177" s="41">
        <v>0.1</v>
      </c>
      <c r="AZ177" s="41">
        <v>4.8</v>
      </c>
      <c r="BA177" s="41">
        <v>0.4</v>
      </c>
      <c r="BB177" s="41">
        <v>2.2</v>
      </c>
      <c r="BC177" s="41">
        <v>0.3</v>
      </c>
      <c r="BD177" s="41">
        <v>0.3</v>
      </c>
      <c r="BE177" s="41">
        <v>0.3</v>
      </c>
      <c r="BF177" s="41">
        <v>0.8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0.9</v>
      </c>
      <c r="BO177" s="41">
        <v>0</v>
      </c>
      <c r="BP177" s="41">
        <v>0</v>
      </c>
      <c r="BQ177" s="41">
        <v>0</v>
      </c>
      <c r="BR177" s="41">
        <v>0</v>
      </c>
      <c r="BS177" s="41">
        <v>0</v>
      </c>
      <c r="BT177" s="41">
        <v>0</v>
      </c>
      <c r="BU177" s="41">
        <v>0.2</v>
      </c>
      <c r="BV177" s="41">
        <v>0</v>
      </c>
      <c r="BW177" s="41">
        <v>0</v>
      </c>
      <c r="BX177" s="41">
        <v>0.6</v>
      </c>
      <c r="BY177" s="41">
        <v>0.4</v>
      </c>
      <c r="BZ177" s="41">
        <v>9</v>
      </c>
      <c r="CA177" s="41">
        <f t="shared" si="102"/>
        <v>135</v>
      </c>
      <c r="CB177" s="6"/>
      <c r="CC177" s="41">
        <v>3267.1</v>
      </c>
      <c r="CD177" s="41">
        <v>0</v>
      </c>
      <c r="CE177" s="41">
        <v>0</v>
      </c>
      <c r="CF177" s="41">
        <v>0</v>
      </c>
      <c r="CG177" s="41"/>
      <c r="CH177" s="41">
        <v>0</v>
      </c>
      <c r="CI177" s="41">
        <v>0</v>
      </c>
      <c r="CJ177" s="41">
        <f t="shared" si="103"/>
        <v>3267.1</v>
      </c>
      <c r="CK177" s="53">
        <f t="shared" si="101"/>
        <v>3402.1</v>
      </c>
    </row>
    <row r="178" spans="1:89" ht="12.75" customHeight="1">
      <c r="A178" s="22"/>
      <c r="B178" s="25"/>
      <c r="C178" s="31" t="s">
        <v>77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  <c r="AP178" s="41">
        <v>0</v>
      </c>
      <c r="AQ178" s="41">
        <v>0</v>
      </c>
      <c r="AR178" s="41">
        <v>0</v>
      </c>
      <c r="AS178" s="41">
        <v>0</v>
      </c>
      <c r="AT178" s="41">
        <v>0</v>
      </c>
      <c r="AU178" s="41">
        <v>50.2</v>
      </c>
      <c r="AV178" s="41">
        <v>0</v>
      </c>
      <c r="AW178" s="41">
        <v>0</v>
      </c>
      <c r="AX178" s="41">
        <v>0</v>
      </c>
      <c r="AY178" s="41">
        <v>0</v>
      </c>
      <c r="AZ178" s="41">
        <v>0</v>
      </c>
      <c r="BA178" s="41">
        <v>0</v>
      </c>
      <c r="BB178" s="41">
        <v>0</v>
      </c>
      <c r="BC178" s="41">
        <v>0</v>
      </c>
      <c r="BD178" s="41">
        <v>0</v>
      </c>
      <c r="BE178" s="41">
        <v>0</v>
      </c>
      <c r="BF178" s="41">
        <v>0</v>
      </c>
      <c r="BG178" s="41">
        <v>0</v>
      </c>
      <c r="BH178" s="41">
        <v>0</v>
      </c>
      <c r="BI178" s="41">
        <v>0</v>
      </c>
      <c r="BJ178" s="41">
        <v>0</v>
      </c>
      <c r="BK178" s="41">
        <v>0</v>
      </c>
      <c r="BL178" s="41">
        <v>0</v>
      </c>
      <c r="BM178" s="41">
        <v>0</v>
      </c>
      <c r="BN178" s="41">
        <v>0</v>
      </c>
      <c r="BO178" s="41">
        <v>0</v>
      </c>
      <c r="BP178" s="41">
        <v>0</v>
      </c>
      <c r="BQ178" s="41">
        <v>0</v>
      </c>
      <c r="BR178" s="41">
        <v>0</v>
      </c>
      <c r="BS178" s="41">
        <v>0</v>
      </c>
      <c r="BT178" s="41">
        <v>0</v>
      </c>
      <c r="BU178" s="41">
        <v>0</v>
      </c>
      <c r="BV178" s="41">
        <v>0</v>
      </c>
      <c r="BW178" s="41">
        <v>0</v>
      </c>
      <c r="BX178" s="41">
        <v>0</v>
      </c>
      <c r="BY178" s="41">
        <v>0</v>
      </c>
      <c r="BZ178" s="41">
        <v>0</v>
      </c>
      <c r="CA178" s="41">
        <f t="shared" si="102"/>
        <v>50.2</v>
      </c>
      <c r="CB178" s="6"/>
      <c r="CC178" s="41">
        <v>9.1</v>
      </c>
      <c r="CD178" s="41">
        <v>0</v>
      </c>
      <c r="CE178" s="41">
        <v>0</v>
      </c>
      <c r="CF178" s="41">
        <v>0</v>
      </c>
      <c r="CG178" s="41"/>
      <c r="CH178" s="41">
        <v>0</v>
      </c>
      <c r="CI178" s="41">
        <v>0</v>
      </c>
      <c r="CJ178" s="41">
        <f t="shared" si="103"/>
        <v>9.1</v>
      </c>
      <c r="CK178" s="53">
        <f t="shared" si="101"/>
        <v>59.300000000000004</v>
      </c>
    </row>
    <row r="179" spans="1:89" ht="12.75" customHeight="1">
      <c r="A179" s="23"/>
      <c r="B179" s="26"/>
      <c r="C179" s="32" t="s">
        <v>78</v>
      </c>
      <c r="D179" s="47">
        <f aca="true" t="shared" si="138" ref="D179:AI179">SUM(D176:D178)</f>
        <v>0</v>
      </c>
      <c r="E179" s="42">
        <f t="shared" si="138"/>
        <v>0</v>
      </c>
      <c r="F179" s="42">
        <f t="shared" si="138"/>
        <v>1.5</v>
      </c>
      <c r="G179" s="42">
        <f t="shared" si="138"/>
        <v>0</v>
      </c>
      <c r="H179" s="42">
        <f t="shared" si="138"/>
        <v>0</v>
      </c>
      <c r="I179" s="42">
        <f t="shared" si="138"/>
        <v>0</v>
      </c>
      <c r="J179" s="42">
        <f t="shared" si="138"/>
        <v>0</v>
      </c>
      <c r="K179" s="42">
        <f t="shared" si="138"/>
        <v>0</v>
      </c>
      <c r="L179" s="42">
        <f t="shared" si="138"/>
        <v>0.5</v>
      </c>
      <c r="M179" s="42">
        <f t="shared" si="138"/>
        <v>7.8</v>
      </c>
      <c r="N179" s="42">
        <f t="shared" si="138"/>
        <v>0</v>
      </c>
      <c r="O179" s="42">
        <f t="shared" si="138"/>
        <v>0</v>
      </c>
      <c r="P179" s="42">
        <f t="shared" si="138"/>
        <v>6.1000000000000005</v>
      </c>
      <c r="Q179" s="42">
        <f t="shared" si="138"/>
        <v>0</v>
      </c>
      <c r="R179" s="42">
        <f t="shared" si="138"/>
        <v>0</v>
      </c>
      <c r="S179" s="42">
        <f t="shared" si="138"/>
        <v>0.4</v>
      </c>
      <c r="T179" s="42">
        <f t="shared" si="138"/>
        <v>0</v>
      </c>
      <c r="U179" s="42">
        <f t="shared" si="138"/>
        <v>0.5</v>
      </c>
      <c r="V179" s="42">
        <f t="shared" si="138"/>
        <v>0</v>
      </c>
      <c r="W179" s="42">
        <f t="shared" si="138"/>
        <v>0</v>
      </c>
      <c r="X179" s="42">
        <f t="shared" si="138"/>
        <v>0</v>
      </c>
      <c r="Y179" s="42">
        <f t="shared" si="138"/>
        <v>4.1</v>
      </c>
      <c r="Z179" s="42">
        <f t="shared" si="138"/>
        <v>0.3</v>
      </c>
      <c r="AA179" s="42">
        <f t="shared" si="138"/>
        <v>4.3</v>
      </c>
      <c r="AB179" s="42">
        <f t="shared" si="138"/>
        <v>1.4</v>
      </c>
      <c r="AC179" s="42">
        <f t="shared" si="138"/>
        <v>7.4</v>
      </c>
      <c r="AD179" s="42">
        <f t="shared" si="138"/>
        <v>0</v>
      </c>
      <c r="AE179" s="42">
        <f t="shared" si="138"/>
        <v>0</v>
      </c>
      <c r="AF179" s="42">
        <f t="shared" si="138"/>
        <v>4.7</v>
      </c>
      <c r="AG179" s="42">
        <f t="shared" si="138"/>
        <v>1</v>
      </c>
      <c r="AH179" s="42">
        <f t="shared" si="138"/>
        <v>52.8</v>
      </c>
      <c r="AI179" s="42">
        <f t="shared" si="138"/>
        <v>1.3</v>
      </c>
      <c r="AJ179" s="42">
        <f aca="true" t="shared" si="139" ref="AJ179:BO179">SUM(AJ176:AJ178)</f>
        <v>0</v>
      </c>
      <c r="AK179" s="42">
        <f t="shared" si="139"/>
        <v>0</v>
      </c>
      <c r="AL179" s="42">
        <f t="shared" si="139"/>
        <v>0</v>
      </c>
      <c r="AM179" s="42">
        <f t="shared" si="139"/>
        <v>0.9</v>
      </c>
      <c r="AN179" s="42">
        <f t="shared" si="139"/>
        <v>0</v>
      </c>
      <c r="AO179" s="42">
        <f t="shared" si="139"/>
        <v>2.3</v>
      </c>
      <c r="AP179" s="42">
        <f t="shared" si="139"/>
        <v>0.2</v>
      </c>
      <c r="AQ179" s="42">
        <f t="shared" si="139"/>
        <v>1.4</v>
      </c>
      <c r="AR179" s="42">
        <f t="shared" si="139"/>
        <v>0.5</v>
      </c>
      <c r="AS179" s="42">
        <f t="shared" si="139"/>
        <v>0</v>
      </c>
      <c r="AT179" s="42">
        <f t="shared" si="139"/>
        <v>0</v>
      </c>
      <c r="AU179" s="42">
        <f t="shared" si="139"/>
        <v>106.4</v>
      </c>
      <c r="AV179" s="42">
        <f t="shared" si="139"/>
        <v>0.1</v>
      </c>
      <c r="AW179" s="42">
        <f t="shared" si="139"/>
        <v>0</v>
      </c>
      <c r="AX179" s="42">
        <f t="shared" si="139"/>
        <v>0</v>
      </c>
      <c r="AY179" s="42">
        <f t="shared" si="139"/>
        <v>0.4</v>
      </c>
      <c r="AZ179" s="42">
        <f t="shared" si="139"/>
        <v>42</v>
      </c>
      <c r="BA179" s="42">
        <f t="shared" si="139"/>
        <v>3.4</v>
      </c>
      <c r="BB179" s="42">
        <f t="shared" si="139"/>
        <v>19.2</v>
      </c>
      <c r="BC179" s="42">
        <f t="shared" si="139"/>
        <v>2.5</v>
      </c>
      <c r="BD179" s="42">
        <f t="shared" si="139"/>
        <v>2.3</v>
      </c>
      <c r="BE179" s="42">
        <f t="shared" si="139"/>
        <v>2.3</v>
      </c>
      <c r="BF179" s="42">
        <f t="shared" si="139"/>
        <v>0.8</v>
      </c>
      <c r="BG179" s="42">
        <f t="shared" si="139"/>
        <v>0</v>
      </c>
      <c r="BH179" s="42">
        <f t="shared" si="139"/>
        <v>0</v>
      </c>
      <c r="BI179" s="42">
        <f t="shared" si="139"/>
        <v>0</v>
      </c>
      <c r="BJ179" s="42">
        <f t="shared" si="139"/>
        <v>0</v>
      </c>
      <c r="BK179" s="42">
        <f t="shared" si="139"/>
        <v>0</v>
      </c>
      <c r="BL179" s="42">
        <f t="shared" si="139"/>
        <v>0</v>
      </c>
      <c r="BM179" s="42">
        <f t="shared" si="139"/>
        <v>0</v>
      </c>
      <c r="BN179" s="42">
        <f t="shared" si="139"/>
        <v>0.9</v>
      </c>
      <c r="BO179" s="42">
        <f t="shared" si="139"/>
        <v>0</v>
      </c>
      <c r="BP179" s="42">
        <f aca="true" t="shared" si="140" ref="BP179:BZ179">SUM(BP176:BP178)</f>
        <v>0</v>
      </c>
      <c r="BQ179" s="42">
        <f t="shared" si="140"/>
        <v>0</v>
      </c>
      <c r="BR179" s="42">
        <f t="shared" si="140"/>
        <v>0</v>
      </c>
      <c r="BS179" s="42">
        <f t="shared" si="140"/>
        <v>0</v>
      </c>
      <c r="BT179" s="42">
        <f t="shared" si="140"/>
        <v>0</v>
      </c>
      <c r="BU179" s="42">
        <f t="shared" si="140"/>
        <v>1.9</v>
      </c>
      <c r="BV179" s="42">
        <f t="shared" si="140"/>
        <v>0</v>
      </c>
      <c r="BW179" s="42">
        <f t="shared" si="140"/>
        <v>0</v>
      </c>
      <c r="BX179" s="42">
        <f t="shared" si="140"/>
        <v>5.5</v>
      </c>
      <c r="BY179" s="42">
        <f t="shared" si="140"/>
        <v>0.4</v>
      </c>
      <c r="BZ179" s="42">
        <f t="shared" si="140"/>
        <v>10.1</v>
      </c>
      <c r="CA179" s="42">
        <f t="shared" si="102"/>
        <v>297.6</v>
      </c>
      <c r="CB179" s="8"/>
      <c r="CC179" s="42">
        <f>SUM(CC176:CC178)</f>
        <v>3426.8999999999996</v>
      </c>
      <c r="CD179" s="42">
        <f>SUM(CD176:CD178)</f>
        <v>0</v>
      </c>
      <c r="CE179" s="42">
        <f>SUM(CE176:CE178)</f>
        <v>0</v>
      </c>
      <c r="CF179" s="42">
        <f>SUM(CF176:CF178)</f>
        <v>-154.6</v>
      </c>
      <c r="CG179" s="42"/>
      <c r="CH179" s="42">
        <f>CH176</f>
        <v>1651.9</v>
      </c>
      <c r="CI179" s="42">
        <f>CI176</f>
        <v>224.3</v>
      </c>
      <c r="CJ179" s="42">
        <f t="shared" si="103"/>
        <v>5148.5</v>
      </c>
      <c r="CK179" s="54">
        <f t="shared" si="101"/>
        <v>5446.1</v>
      </c>
    </row>
    <row r="180" spans="1:89" ht="12.75" customHeight="1">
      <c r="A180" s="21"/>
      <c r="B180" s="24"/>
      <c r="C180" s="30" t="s">
        <v>75</v>
      </c>
      <c r="D180" s="40">
        <v>0.7</v>
      </c>
      <c r="E180" s="40">
        <v>0.1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3.4</v>
      </c>
      <c r="N180" s="40">
        <v>0</v>
      </c>
      <c r="O180" s="40">
        <v>0</v>
      </c>
      <c r="P180" s="40">
        <v>0.4</v>
      </c>
      <c r="Q180" s="40">
        <v>0.1</v>
      </c>
      <c r="R180" s="40">
        <v>0</v>
      </c>
      <c r="S180" s="40">
        <v>0</v>
      </c>
      <c r="T180" s="40">
        <v>0</v>
      </c>
      <c r="U180" s="40">
        <v>0.1</v>
      </c>
      <c r="V180" s="40">
        <v>0</v>
      </c>
      <c r="W180" s="40">
        <v>0.2</v>
      </c>
      <c r="X180" s="40">
        <v>0</v>
      </c>
      <c r="Y180" s="40">
        <v>0.1</v>
      </c>
      <c r="Z180" s="40">
        <v>0</v>
      </c>
      <c r="AA180" s="40">
        <v>0.1</v>
      </c>
      <c r="AB180" s="40">
        <v>0</v>
      </c>
      <c r="AC180" s="40">
        <v>0.2</v>
      </c>
      <c r="AD180" s="40">
        <v>0</v>
      </c>
      <c r="AE180" s="40">
        <v>0</v>
      </c>
      <c r="AF180" s="40">
        <v>0.1</v>
      </c>
      <c r="AG180" s="40">
        <v>0.1</v>
      </c>
      <c r="AH180" s="40">
        <v>9.3</v>
      </c>
      <c r="AI180" s="40">
        <v>0.2</v>
      </c>
      <c r="AJ180" s="40">
        <v>0</v>
      </c>
      <c r="AK180" s="40">
        <v>0</v>
      </c>
      <c r="AL180" s="40">
        <v>0</v>
      </c>
      <c r="AM180" s="40">
        <v>0.1</v>
      </c>
      <c r="AN180" s="40">
        <v>0</v>
      </c>
      <c r="AO180" s="40">
        <v>0.2</v>
      </c>
      <c r="AP180" s="40">
        <v>0</v>
      </c>
      <c r="AQ180" s="40">
        <v>0</v>
      </c>
      <c r="AR180" s="40">
        <v>0.1</v>
      </c>
      <c r="AS180" s="40">
        <v>0</v>
      </c>
      <c r="AT180" s="40">
        <v>0</v>
      </c>
      <c r="AU180" s="40">
        <v>0.2</v>
      </c>
      <c r="AV180" s="40">
        <v>0</v>
      </c>
      <c r="AW180" s="40">
        <v>0</v>
      </c>
      <c r="AX180" s="40">
        <v>0</v>
      </c>
      <c r="AY180" s="40">
        <v>0</v>
      </c>
      <c r="AZ180" s="40">
        <v>2.5</v>
      </c>
      <c r="BA180" s="40">
        <v>0</v>
      </c>
      <c r="BB180" s="40">
        <v>0.2</v>
      </c>
      <c r="BC180" s="40">
        <v>0.1</v>
      </c>
      <c r="BD180" s="40">
        <v>1.7</v>
      </c>
      <c r="BE180" s="40">
        <v>0.1</v>
      </c>
      <c r="BF180" s="40">
        <v>0.3</v>
      </c>
      <c r="BG180" s="40">
        <v>0</v>
      </c>
      <c r="BH180" s="40">
        <v>0</v>
      </c>
      <c r="BI180" s="40">
        <v>0</v>
      </c>
      <c r="BJ180" s="40">
        <v>3.7</v>
      </c>
      <c r="BK180" s="40">
        <v>0.1</v>
      </c>
      <c r="BL180" s="40">
        <v>0</v>
      </c>
      <c r="BM180" s="40">
        <v>0.1</v>
      </c>
      <c r="BN180" s="40">
        <v>0</v>
      </c>
      <c r="BO180" s="40">
        <v>0</v>
      </c>
      <c r="BP180" s="40">
        <v>0</v>
      </c>
      <c r="BQ180" s="40">
        <v>0</v>
      </c>
      <c r="BR180" s="40">
        <v>0</v>
      </c>
      <c r="BS180" s="40">
        <v>0</v>
      </c>
      <c r="BT180" s="40">
        <v>0</v>
      </c>
      <c r="BU180" s="40">
        <v>0.7</v>
      </c>
      <c r="BV180" s="40">
        <v>0</v>
      </c>
      <c r="BW180" s="40">
        <v>0</v>
      </c>
      <c r="BX180" s="40">
        <v>1.4</v>
      </c>
      <c r="BY180" s="40">
        <v>0</v>
      </c>
      <c r="BZ180" s="40">
        <v>3.3</v>
      </c>
      <c r="CA180" s="40">
        <f t="shared" si="102"/>
        <v>29.9</v>
      </c>
      <c r="CB180" s="6"/>
      <c r="CC180" s="40">
        <v>297.8</v>
      </c>
      <c r="CD180" s="40">
        <v>0</v>
      </c>
      <c r="CE180" s="40">
        <v>0</v>
      </c>
      <c r="CF180" s="40">
        <v>26.8</v>
      </c>
      <c r="CG180" s="40"/>
      <c r="CH180" s="40">
        <v>1662.1</v>
      </c>
      <c r="CI180" s="40">
        <v>37.2</v>
      </c>
      <c r="CJ180" s="40">
        <f t="shared" si="103"/>
        <v>2023.8999999999999</v>
      </c>
      <c r="CK180" s="52">
        <f t="shared" si="101"/>
        <v>2053.7999999999997</v>
      </c>
    </row>
    <row r="181" spans="1:89" ht="12.75" customHeight="1">
      <c r="A181" s="22">
        <v>45</v>
      </c>
      <c r="B181" s="25" t="s">
        <v>44</v>
      </c>
      <c r="C181" s="31" t="s">
        <v>76</v>
      </c>
      <c r="D181" s="41">
        <v>14.1</v>
      </c>
      <c r="E181" s="41">
        <v>1.9</v>
      </c>
      <c r="F181" s="41">
        <v>0</v>
      </c>
      <c r="G181" s="41">
        <v>0.2</v>
      </c>
      <c r="H181" s="41">
        <v>0</v>
      </c>
      <c r="I181" s="41">
        <v>0</v>
      </c>
      <c r="J181" s="41">
        <v>0</v>
      </c>
      <c r="K181" s="41">
        <v>0</v>
      </c>
      <c r="L181" s="41">
        <v>1.1</v>
      </c>
      <c r="M181" s="41">
        <v>0</v>
      </c>
      <c r="N181" s="41">
        <v>0</v>
      </c>
      <c r="O181" s="41">
        <v>0</v>
      </c>
      <c r="P181" s="41">
        <v>8.7</v>
      </c>
      <c r="Q181" s="41">
        <v>1.4</v>
      </c>
      <c r="R181" s="41">
        <v>0</v>
      </c>
      <c r="S181" s="41">
        <v>0.4</v>
      </c>
      <c r="T181" s="41">
        <v>0</v>
      </c>
      <c r="U181" s="41">
        <v>1.7</v>
      </c>
      <c r="V181" s="41">
        <v>0</v>
      </c>
      <c r="W181" s="41">
        <v>1</v>
      </c>
      <c r="X181" s="41">
        <v>0</v>
      </c>
      <c r="Y181" s="41">
        <v>2.4</v>
      </c>
      <c r="Z181" s="41">
        <v>0.7</v>
      </c>
      <c r="AA181" s="41">
        <v>2.6</v>
      </c>
      <c r="AB181" s="41">
        <v>0.5</v>
      </c>
      <c r="AC181" s="41">
        <v>4</v>
      </c>
      <c r="AD181" s="41">
        <v>0</v>
      </c>
      <c r="AE181" s="41">
        <v>0</v>
      </c>
      <c r="AF181" s="41">
        <v>2.3</v>
      </c>
      <c r="AG181" s="41">
        <v>1.4</v>
      </c>
      <c r="AH181" s="41">
        <v>177.2</v>
      </c>
      <c r="AI181" s="41">
        <v>3.8</v>
      </c>
      <c r="AJ181" s="41">
        <v>0</v>
      </c>
      <c r="AK181" s="41">
        <v>0</v>
      </c>
      <c r="AL181" s="41">
        <v>0</v>
      </c>
      <c r="AM181" s="41">
        <v>3</v>
      </c>
      <c r="AN181" s="41">
        <v>0</v>
      </c>
      <c r="AO181" s="41">
        <v>4.6</v>
      </c>
      <c r="AP181" s="41">
        <v>1.1</v>
      </c>
      <c r="AQ181" s="41">
        <v>0.8</v>
      </c>
      <c r="AR181" s="41">
        <v>1.3</v>
      </c>
      <c r="AS181" s="41">
        <v>0</v>
      </c>
      <c r="AT181" s="41">
        <v>0</v>
      </c>
      <c r="AU181" s="41">
        <v>3.4</v>
      </c>
      <c r="AV181" s="41">
        <v>0</v>
      </c>
      <c r="AW181" s="41">
        <v>0</v>
      </c>
      <c r="AX181" s="41">
        <v>0</v>
      </c>
      <c r="AY181" s="41">
        <v>0</v>
      </c>
      <c r="AZ181" s="41">
        <v>47.4</v>
      </c>
      <c r="BA181" s="41">
        <v>1</v>
      </c>
      <c r="BB181" s="41">
        <v>3.9</v>
      </c>
      <c r="BC181" s="41">
        <v>1.3</v>
      </c>
      <c r="BD181" s="41">
        <v>33.2</v>
      </c>
      <c r="BE181" s="41">
        <v>1.2</v>
      </c>
      <c r="BF181" s="41">
        <v>3.1</v>
      </c>
      <c r="BG181" s="41">
        <v>0</v>
      </c>
      <c r="BH181" s="41">
        <v>0</v>
      </c>
      <c r="BI181" s="41">
        <v>0</v>
      </c>
      <c r="BJ181" s="41">
        <v>33.7</v>
      </c>
      <c r="BK181" s="41">
        <v>0.4</v>
      </c>
      <c r="BL181" s="41">
        <v>0</v>
      </c>
      <c r="BM181" s="41">
        <v>0.9</v>
      </c>
      <c r="BN181" s="41">
        <v>3.9</v>
      </c>
      <c r="BO181" s="41">
        <v>0</v>
      </c>
      <c r="BP181" s="41">
        <v>0</v>
      </c>
      <c r="BQ181" s="41">
        <v>0</v>
      </c>
      <c r="BR181" s="41">
        <v>0</v>
      </c>
      <c r="BS181" s="41">
        <v>0</v>
      </c>
      <c r="BT181" s="41">
        <v>0</v>
      </c>
      <c r="BU181" s="41">
        <v>6.7</v>
      </c>
      <c r="BV181" s="41">
        <v>0</v>
      </c>
      <c r="BW181" s="41">
        <v>0</v>
      </c>
      <c r="BX181" s="41">
        <v>12.9</v>
      </c>
      <c r="BY181" s="41">
        <v>1</v>
      </c>
      <c r="BZ181" s="41">
        <v>20.1</v>
      </c>
      <c r="CA181" s="41">
        <f t="shared" si="102"/>
        <v>410.2999999999999</v>
      </c>
      <c r="CB181" s="6"/>
      <c r="CC181" s="41">
        <v>7442.2</v>
      </c>
      <c r="CD181" s="41">
        <v>0</v>
      </c>
      <c r="CE181" s="41">
        <v>0</v>
      </c>
      <c r="CF181" s="41">
        <v>0</v>
      </c>
      <c r="CG181" s="41"/>
      <c r="CH181" s="41">
        <v>0</v>
      </c>
      <c r="CI181" s="41">
        <v>0</v>
      </c>
      <c r="CJ181" s="41">
        <f t="shared" si="103"/>
        <v>7442.2</v>
      </c>
      <c r="CK181" s="53">
        <f t="shared" si="101"/>
        <v>7852.5</v>
      </c>
    </row>
    <row r="182" spans="1:89" ht="12.75" customHeight="1">
      <c r="A182" s="22"/>
      <c r="B182" s="25"/>
      <c r="C182" s="31" t="s">
        <v>77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f t="shared" si="102"/>
        <v>0</v>
      </c>
      <c r="CB182" s="6"/>
      <c r="CC182" s="41">
        <v>11</v>
      </c>
      <c r="CD182" s="41">
        <v>0</v>
      </c>
      <c r="CE182" s="41">
        <v>0</v>
      </c>
      <c r="CF182" s="41">
        <v>0</v>
      </c>
      <c r="CG182" s="41"/>
      <c r="CH182" s="41">
        <v>0</v>
      </c>
      <c r="CI182" s="41">
        <v>0</v>
      </c>
      <c r="CJ182" s="41">
        <f t="shared" si="103"/>
        <v>11</v>
      </c>
      <c r="CK182" s="53">
        <f t="shared" si="101"/>
        <v>11</v>
      </c>
    </row>
    <row r="183" spans="1:89" ht="12.75" customHeight="1">
      <c r="A183" s="23"/>
      <c r="B183" s="26"/>
      <c r="C183" s="32" t="s">
        <v>78</v>
      </c>
      <c r="D183" s="47">
        <f aca="true" t="shared" si="141" ref="D183:AI183">SUM(D180:D182)</f>
        <v>14.799999999999999</v>
      </c>
      <c r="E183" s="42">
        <f t="shared" si="141"/>
        <v>2</v>
      </c>
      <c r="F183" s="42">
        <f t="shared" si="141"/>
        <v>0</v>
      </c>
      <c r="G183" s="42">
        <f t="shared" si="141"/>
        <v>0.2</v>
      </c>
      <c r="H183" s="42">
        <f t="shared" si="141"/>
        <v>0</v>
      </c>
      <c r="I183" s="42">
        <f t="shared" si="141"/>
        <v>0</v>
      </c>
      <c r="J183" s="42">
        <f t="shared" si="141"/>
        <v>0</v>
      </c>
      <c r="K183" s="42">
        <f t="shared" si="141"/>
        <v>0</v>
      </c>
      <c r="L183" s="42">
        <f t="shared" si="141"/>
        <v>1.1</v>
      </c>
      <c r="M183" s="42">
        <f t="shared" si="141"/>
        <v>3.4</v>
      </c>
      <c r="N183" s="42">
        <f t="shared" si="141"/>
        <v>0</v>
      </c>
      <c r="O183" s="42">
        <f t="shared" si="141"/>
        <v>0</v>
      </c>
      <c r="P183" s="42">
        <f t="shared" si="141"/>
        <v>9.1</v>
      </c>
      <c r="Q183" s="42">
        <f t="shared" si="141"/>
        <v>1.5</v>
      </c>
      <c r="R183" s="42">
        <f t="shared" si="141"/>
        <v>0</v>
      </c>
      <c r="S183" s="42">
        <f t="shared" si="141"/>
        <v>0.4</v>
      </c>
      <c r="T183" s="42">
        <f t="shared" si="141"/>
        <v>0</v>
      </c>
      <c r="U183" s="42">
        <f t="shared" si="141"/>
        <v>1.8</v>
      </c>
      <c r="V183" s="42">
        <f t="shared" si="141"/>
        <v>0</v>
      </c>
      <c r="W183" s="42">
        <f t="shared" si="141"/>
        <v>1.2</v>
      </c>
      <c r="X183" s="42">
        <f t="shared" si="141"/>
        <v>0</v>
      </c>
      <c r="Y183" s="42">
        <f t="shared" si="141"/>
        <v>2.5</v>
      </c>
      <c r="Z183" s="42">
        <f t="shared" si="141"/>
        <v>0.7</v>
      </c>
      <c r="AA183" s="42">
        <f t="shared" si="141"/>
        <v>2.7</v>
      </c>
      <c r="AB183" s="42">
        <f t="shared" si="141"/>
        <v>0.5</v>
      </c>
      <c r="AC183" s="42">
        <f t="shared" si="141"/>
        <v>4.2</v>
      </c>
      <c r="AD183" s="42">
        <f t="shared" si="141"/>
        <v>0</v>
      </c>
      <c r="AE183" s="42">
        <f t="shared" si="141"/>
        <v>0</v>
      </c>
      <c r="AF183" s="42">
        <f t="shared" si="141"/>
        <v>2.4</v>
      </c>
      <c r="AG183" s="42">
        <f t="shared" si="141"/>
        <v>1.5</v>
      </c>
      <c r="AH183" s="42">
        <f t="shared" si="141"/>
        <v>186.5</v>
      </c>
      <c r="AI183" s="42">
        <f t="shared" si="141"/>
        <v>4</v>
      </c>
      <c r="AJ183" s="42">
        <f aca="true" t="shared" si="142" ref="AJ183:BO183">SUM(AJ180:AJ182)</f>
        <v>0</v>
      </c>
      <c r="AK183" s="42">
        <f t="shared" si="142"/>
        <v>0</v>
      </c>
      <c r="AL183" s="42">
        <f t="shared" si="142"/>
        <v>0</v>
      </c>
      <c r="AM183" s="42">
        <f t="shared" si="142"/>
        <v>3.1</v>
      </c>
      <c r="AN183" s="42">
        <f t="shared" si="142"/>
        <v>0</v>
      </c>
      <c r="AO183" s="42">
        <f t="shared" si="142"/>
        <v>4.8</v>
      </c>
      <c r="AP183" s="42">
        <f t="shared" si="142"/>
        <v>1.1</v>
      </c>
      <c r="AQ183" s="42">
        <f t="shared" si="142"/>
        <v>0.8</v>
      </c>
      <c r="AR183" s="42">
        <f t="shared" si="142"/>
        <v>1.4000000000000001</v>
      </c>
      <c r="AS183" s="42">
        <f t="shared" si="142"/>
        <v>0</v>
      </c>
      <c r="AT183" s="42">
        <f t="shared" si="142"/>
        <v>0</v>
      </c>
      <c r="AU183" s="42">
        <f t="shared" si="142"/>
        <v>3.6</v>
      </c>
      <c r="AV183" s="42">
        <f t="shared" si="142"/>
        <v>0</v>
      </c>
      <c r="AW183" s="42">
        <f t="shared" si="142"/>
        <v>0</v>
      </c>
      <c r="AX183" s="42">
        <f t="shared" si="142"/>
        <v>0</v>
      </c>
      <c r="AY183" s="42">
        <f t="shared" si="142"/>
        <v>0</v>
      </c>
      <c r="AZ183" s="42">
        <f t="shared" si="142"/>
        <v>49.9</v>
      </c>
      <c r="BA183" s="42">
        <f t="shared" si="142"/>
        <v>1</v>
      </c>
      <c r="BB183" s="42">
        <f t="shared" si="142"/>
        <v>4.1</v>
      </c>
      <c r="BC183" s="42">
        <f t="shared" si="142"/>
        <v>1.4000000000000001</v>
      </c>
      <c r="BD183" s="42">
        <f t="shared" si="142"/>
        <v>34.900000000000006</v>
      </c>
      <c r="BE183" s="42">
        <f t="shared" si="142"/>
        <v>1.3</v>
      </c>
      <c r="BF183" s="42">
        <f t="shared" si="142"/>
        <v>3.4</v>
      </c>
      <c r="BG183" s="42">
        <f t="shared" si="142"/>
        <v>0</v>
      </c>
      <c r="BH183" s="42">
        <f t="shared" si="142"/>
        <v>0</v>
      </c>
      <c r="BI183" s="42">
        <f t="shared" si="142"/>
        <v>0</v>
      </c>
      <c r="BJ183" s="42">
        <f t="shared" si="142"/>
        <v>37.400000000000006</v>
      </c>
      <c r="BK183" s="42">
        <f t="shared" si="142"/>
        <v>0.5</v>
      </c>
      <c r="BL183" s="42">
        <f t="shared" si="142"/>
        <v>0</v>
      </c>
      <c r="BM183" s="42">
        <f t="shared" si="142"/>
        <v>1</v>
      </c>
      <c r="BN183" s="42">
        <f t="shared" si="142"/>
        <v>3.9</v>
      </c>
      <c r="BO183" s="42">
        <f t="shared" si="142"/>
        <v>0</v>
      </c>
      <c r="BP183" s="42">
        <f aca="true" t="shared" si="143" ref="BP183:BZ183">SUM(BP180:BP182)</f>
        <v>0</v>
      </c>
      <c r="BQ183" s="42">
        <f t="shared" si="143"/>
        <v>0</v>
      </c>
      <c r="BR183" s="42">
        <f t="shared" si="143"/>
        <v>0</v>
      </c>
      <c r="BS183" s="42">
        <f t="shared" si="143"/>
        <v>0</v>
      </c>
      <c r="BT183" s="42">
        <f t="shared" si="143"/>
        <v>0</v>
      </c>
      <c r="BU183" s="42">
        <f t="shared" si="143"/>
        <v>7.4</v>
      </c>
      <c r="BV183" s="42">
        <f t="shared" si="143"/>
        <v>0</v>
      </c>
      <c r="BW183" s="42">
        <f t="shared" si="143"/>
        <v>0</v>
      </c>
      <c r="BX183" s="42">
        <f t="shared" si="143"/>
        <v>14.3</v>
      </c>
      <c r="BY183" s="42">
        <f t="shared" si="143"/>
        <v>1</v>
      </c>
      <c r="BZ183" s="42">
        <f t="shared" si="143"/>
        <v>23.400000000000002</v>
      </c>
      <c r="CA183" s="42">
        <f t="shared" si="102"/>
        <v>440.2</v>
      </c>
      <c r="CB183" s="8"/>
      <c r="CC183" s="42">
        <f>SUM(CC180:CC182)</f>
        <v>7751</v>
      </c>
      <c r="CD183" s="42">
        <f>SUM(CD180:CD182)</f>
        <v>0</v>
      </c>
      <c r="CE183" s="42">
        <f>SUM(CE180:CE182)</f>
        <v>0</v>
      </c>
      <c r="CF183" s="42">
        <f>SUM(CF180:CF182)</f>
        <v>26.8</v>
      </c>
      <c r="CG183" s="42"/>
      <c r="CH183" s="42">
        <f>CH180</f>
        <v>1662.1</v>
      </c>
      <c r="CI183" s="42">
        <f>CI180</f>
        <v>37.2</v>
      </c>
      <c r="CJ183" s="42">
        <f t="shared" si="103"/>
        <v>9477.1</v>
      </c>
      <c r="CK183" s="54">
        <f t="shared" si="101"/>
        <v>9917.300000000001</v>
      </c>
    </row>
    <row r="184" spans="1:89" ht="12.75" customHeight="1">
      <c r="A184" s="21"/>
      <c r="B184" s="24"/>
      <c r="C184" s="30" t="s">
        <v>75</v>
      </c>
      <c r="D184" s="40">
        <v>0</v>
      </c>
      <c r="E184" s="40">
        <v>0</v>
      </c>
      <c r="F184" s="40">
        <v>0</v>
      </c>
      <c r="G184" s="40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6.8</v>
      </c>
      <c r="M184" s="40">
        <v>0</v>
      </c>
      <c r="N184" s="40">
        <v>0</v>
      </c>
      <c r="O184" s="40">
        <v>0</v>
      </c>
      <c r="P184" s="40">
        <v>2.1</v>
      </c>
      <c r="Q184" s="40">
        <v>6</v>
      </c>
      <c r="R184" s="40">
        <v>0</v>
      </c>
      <c r="S184" s="40">
        <v>1.1</v>
      </c>
      <c r="T184" s="40">
        <v>0.1</v>
      </c>
      <c r="U184" s="40">
        <v>0</v>
      </c>
      <c r="V184" s="40">
        <v>0</v>
      </c>
      <c r="W184" s="40">
        <v>1.9</v>
      </c>
      <c r="X184" s="40">
        <v>0</v>
      </c>
      <c r="Y184" s="40">
        <v>5.7</v>
      </c>
      <c r="Z184" s="40">
        <v>16.9</v>
      </c>
      <c r="AA184" s="40">
        <v>1.4</v>
      </c>
      <c r="AB184" s="40">
        <v>0</v>
      </c>
      <c r="AC184" s="40">
        <v>2.1</v>
      </c>
      <c r="AD184" s="40">
        <v>0</v>
      </c>
      <c r="AE184" s="40">
        <v>0</v>
      </c>
      <c r="AF184" s="40">
        <v>37</v>
      </c>
      <c r="AG184" s="40">
        <v>0</v>
      </c>
      <c r="AH184" s="40">
        <v>48.6</v>
      </c>
      <c r="AI184" s="40">
        <v>1.6</v>
      </c>
      <c r="AJ184" s="40">
        <v>0</v>
      </c>
      <c r="AK184" s="40">
        <v>0</v>
      </c>
      <c r="AL184" s="40">
        <v>0</v>
      </c>
      <c r="AM184" s="40">
        <v>21.3</v>
      </c>
      <c r="AN184" s="40">
        <v>0</v>
      </c>
      <c r="AO184" s="40">
        <v>1.6</v>
      </c>
      <c r="AP184" s="40">
        <v>0.8</v>
      </c>
      <c r="AQ184" s="40">
        <v>14.2</v>
      </c>
      <c r="AR184" s="40">
        <v>2.2</v>
      </c>
      <c r="AS184" s="40">
        <v>0</v>
      </c>
      <c r="AT184" s="40">
        <v>0</v>
      </c>
      <c r="AU184" s="40">
        <v>0.1</v>
      </c>
      <c r="AV184" s="40">
        <v>0</v>
      </c>
      <c r="AW184" s="40">
        <v>67</v>
      </c>
      <c r="AX184" s="40">
        <v>12.9</v>
      </c>
      <c r="AY184" s="40">
        <v>6.9</v>
      </c>
      <c r="AZ184" s="40">
        <v>228.7</v>
      </c>
      <c r="BA184" s="40">
        <v>0.7</v>
      </c>
      <c r="BB184" s="40">
        <v>0.7</v>
      </c>
      <c r="BC184" s="40">
        <v>0.2</v>
      </c>
      <c r="BD184" s="40">
        <v>1.8</v>
      </c>
      <c r="BE184" s="40">
        <v>0</v>
      </c>
      <c r="BF184" s="40">
        <v>0</v>
      </c>
      <c r="BG184" s="40">
        <v>8.5</v>
      </c>
      <c r="BH184" s="40">
        <v>0</v>
      </c>
      <c r="BI184" s="40">
        <v>0</v>
      </c>
      <c r="BJ184" s="40">
        <v>0</v>
      </c>
      <c r="BK184" s="40">
        <v>0</v>
      </c>
      <c r="BL184" s="40">
        <v>0</v>
      </c>
      <c r="BM184" s="40">
        <v>0</v>
      </c>
      <c r="BN184" s="40">
        <v>0.8</v>
      </c>
      <c r="BO184" s="40">
        <v>0</v>
      </c>
      <c r="BP184" s="40">
        <v>0</v>
      </c>
      <c r="BQ184" s="40">
        <v>0</v>
      </c>
      <c r="BR184" s="40">
        <v>0</v>
      </c>
      <c r="BS184" s="40">
        <v>0</v>
      </c>
      <c r="BT184" s="40">
        <v>0</v>
      </c>
      <c r="BU184" s="40">
        <v>0</v>
      </c>
      <c r="BV184" s="40">
        <v>0</v>
      </c>
      <c r="BW184" s="40">
        <v>0</v>
      </c>
      <c r="BX184" s="40">
        <v>0</v>
      </c>
      <c r="BY184" s="40">
        <v>0</v>
      </c>
      <c r="BZ184" s="40">
        <v>0</v>
      </c>
      <c r="CA184" s="40">
        <f t="shared" si="102"/>
        <v>499.69999999999993</v>
      </c>
      <c r="CB184" s="6"/>
      <c r="CC184" s="40">
        <v>0</v>
      </c>
      <c r="CD184" s="40">
        <v>0</v>
      </c>
      <c r="CE184" s="40">
        <v>0</v>
      </c>
      <c r="CF184" s="40">
        <v>-42.5</v>
      </c>
      <c r="CG184" s="40"/>
      <c r="CH184" s="40">
        <v>1925.9</v>
      </c>
      <c r="CI184" s="40">
        <v>59</v>
      </c>
      <c r="CJ184" s="40">
        <f t="shared" si="103"/>
        <v>1942.4</v>
      </c>
      <c r="CK184" s="52">
        <f t="shared" si="101"/>
        <v>2442.1</v>
      </c>
    </row>
    <row r="185" spans="1:89" ht="12.75" customHeight="1">
      <c r="A185" s="22">
        <v>46</v>
      </c>
      <c r="B185" s="25" t="s">
        <v>45</v>
      </c>
      <c r="C185" s="31" t="s">
        <v>76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8.6</v>
      </c>
      <c r="Q185" s="41">
        <v>0</v>
      </c>
      <c r="R185" s="41">
        <v>0</v>
      </c>
      <c r="S185" s="41">
        <v>0</v>
      </c>
      <c r="T185" s="41">
        <v>0.1</v>
      </c>
      <c r="U185" s="41">
        <v>15.7</v>
      </c>
      <c r="V185" s="41">
        <v>0</v>
      </c>
      <c r="W185" s="41">
        <v>0</v>
      </c>
      <c r="X185" s="41">
        <v>0</v>
      </c>
      <c r="Y185" s="41">
        <v>0</v>
      </c>
      <c r="Z185" s="41">
        <v>16.9</v>
      </c>
      <c r="AA185" s="41">
        <v>0</v>
      </c>
      <c r="AB185" s="41">
        <v>15.8</v>
      </c>
      <c r="AC185" s="41">
        <v>0</v>
      </c>
      <c r="AD185" s="41">
        <v>0</v>
      </c>
      <c r="AE185" s="41">
        <v>0</v>
      </c>
      <c r="AF185" s="41">
        <v>148</v>
      </c>
      <c r="AG185" s="41">
        <v>53</v>
      </c>
      <c r="AH185" s="41">
        <v>194.4</v>
      </c>
      <c r="AI185" s="41">
        <v>1</v>
      </c>
      <c r="AJ185" s="41">
        <v>0</v>
      </c>
      <c r="AK185" s="41">
        <v>0</v>
      </c>
      <c r="AL185" s="41">
        <v>0</v>
      </c>
      <c r="AM185" s="41">
        <v>85.4</v>
      </c>
      <c r="AN185" s="41">
        <v>0</v>
      </c>
      <c r="AO185" s="41">
        <v>6.5</v>
      </c>
      <c r="AP185" s="41">
        <v>3.4</v>
      </c>
      <c r="AQ185" s="41">
        <v>56.6</v>
      </c>
      <c r="AR185" s="41">
        <v>9</v>
      </c>
      <c r="AS185" s="41">
        <v>0</v>
      </c>
      <c r="AT185" s="41">
        <v>0</v>
      </c>
      <c r="AU185" s="41">
        <v>0.2</v>
      </c>
      <c r="AV185" s="41">
        <v>0</v>
      </c>
      <c r="AW185" s="41">
        <v>0</v>
      </c>
      <c r="AX185" s="41">
        <v>273.7</v>
      </c>
      <c r="AY185" s="41">
        <v>29.8</v>
      </c>
      <c r="AZ185" s="41">
        <v>585.4</v>
      </c>
      <c r="BA185" s="41">
        <v>2.9</v>
      </c>
      <c r="BB185" s="41">
        <v>2.6</v>
      </c>
      <c r="BC185" s="41">
        <v>0.9</v>
      </c>
      <c r="BD185" s="41">
        <v>7.4</v>
      </c>
      <c r="BE185" s="41">
        <v>10.3</v>
      </c>
      <c r="BF185" s="41">
        <v>136.4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f t="shared" si="102"/>
        <v>1664.0000000000002</v>
      </c>
      <c r="CB185" s="6"/>
      <c r="CC185" s="41">
        <v>0</v>
      </c>
      <c r="CD185" s="41">
        <v>0</v>
      </c>
      <c r="CE185" s="41">
        <v>0</v>
      </c>
      <c r="CF185" s="41">
        <v>0</v>
      </c>
      <c r="CG185" s="41"/>
      <c r="CH185" s="41">
        <v>0</v>
      </c>
      <c r="CI185" s="41">
        <v>0</v>
      </c>
      <c r="CJ185" s="41">
        <f t="shared" si="103"/>
        <v>0</v>
      </c>
      <c r="CK185" s="53">
        <f t="shared" si="101"/>
        <v>1664.0000000000002</v>
      </c>
    </row>
    <row r="186" spans="1:89" ht="12.75" customHeight="1">
      <c r="A186" s="22"/>
      <c r="B186" s="25"/>
      <c r="C186" s="31" t="s">
        <v>77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50.6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1">
        <v>0</v>
      </c>
      <c r="AQ186" s="41">
        <v>0</v>
      </c>
      <c r="AR186" s="41">
        <v>0</v>
      </c>
      <c r="AS186" s="41">
        <v>0</v>
      </c>
      <c r="AT186" s="41">
        <v>0</v>
      </c>
      <c r="AU186" s="41">
        <v>0</v>
      </c>
      <c r="AV186" s="41">
        <v>0</v>
      </c>
      <c r="AW186" s="41">
        <v>0.9</v>
      </c>
      <c r="AX186" s="41">
        <v>191.9</v>
      </c>
      <c r="AY186" s="41">
        <v>0</v>
      </c>
      <c r="AZ186" s="41">
        <v>68.9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1">
        <v>0</v>
      </c>
      <c r="BH186" s="41">
        <v>0</v>
      </c>
      <c r="BI186" s="41">
        <v>0</v>
      </c>
      <c r="BJ186" s="41">
        <v>0</v>
      </c>
      <c r="BK186" s="41">
        <v>0</v>
      </c>
      <c r="BL186" s="41">
        <v>0</v>
      </c>
      <c r="BM186" s="41">
        <v>0</v>
      </c>
      <c r="BN186" s="41">
        <v>0</v>
      </c>
      <c r="BO186" s="41">
        <v>0</v>
      </c>
      <c r="BP186" s="41">
        <v>0</v>
      </c>
      <c r="BQ186" s="41">
        <v>0</v>
      </c>
      <c r="BR186" s="41">
        <v>0</v>
      </c>
      <c r="BS186" s="41">
        <v>0</v>
      </c>
      <c r="BT186" s="41">
        <v>0</v>
      </c>
      <c r="BU186" s="41">
        <v>0</v>
      </c>
      <c r="BV186" s="41">
        <v>0</v>
      </c>
      <c r="BW186" s="41">
        <v>0</v>
      </c>
      <c r="BX186" s="41">
        <v>0</v>
      </c>
      <c r="BY186" s="41">
        <v>0</v>
      </c>
      <c r="BZ186" s="41">
        <v>0</v>
      </c>
      <c r="CA186" s="41">
        <f t="shared" si="102"/>
        <v>312.3</v>
      </c>
      <c r="CB186" s="6"/>
      <c r="CC186" s="41">
        <v>0</v>
      </c>
      <c r="CD186" s="41">
        <v>0</v>
      </c>
      <c r="CE186" s="41">
        <v>0</v>
      </c>
      <c r="CF186" s="41">
        <v>0</v>
      </c>
      <c r="CG186" s="41"/>
      <c r="CH186" s="41">
        <v>0</v>
      </c>
      <c r="CI186" s="41">
        <v>0</v>
      </c>
      <c r="CJ186" s="41">
        <f t="shared" si="103"/>
        <v>0</v>
      </c>
      <c r="CK186" s="53">
        <f t="shared" si="101"/>
        <v>312.3</v>
      </c>
    </row>
    <row r="187" spans="1:89" ht="12.75" customHeight="1">
      <c r="A187" s="23"/>
      <c r="B187" s="26"/>
      <c r="C187" s="32" t="s">
        <v>78</v>
      </c>
      <c r="D187" s="47">
        <f aca="true" t="shared" si="144" ref="D187:AI187">SUM(D184:D186)</f>
        <v>0</v>
      </c>
      <c r="E187" s="42">
        <f t="shared" si="144"/>
        <v>0</v>
      </c>
      <c r="F187" s="42">
        <f t="shared" si="144"/>
        <v>0</v>
      </c>
      <c r="G187" s="42">
        <f t="shared" si="144"/>
        <v>0</v>
      </c>
      <c r="H187" s="42">
        <f t="shared" si="144"/>
        <v>0</v>
      </c>
      <c r="I187" s="42">
        <f t="shared" si="144"/>
        <v>0</v>
      </c>
      <c r="J187" s="42">
        <f t="shared" si="144"/>
        <v>0</v>
      </c>
      <c r="K187" s="42">
        <f t="shared" si="144"/>
        <v>0</v>
      </c>
      <c r="L187" s="42">
        <f t="shared" si="144"/>
        <v>6.8</v>
      </c>
      <c r="M187" s="42">
        <f t="shared" si="144"/>
        <v>0</v>
      </c>
      <c r="N187" s="42">
        <f t="shared" si="144"/>
        <v>0</v>
      </c>
      <c r="O187" s="42">
        <f t="shared" si="144"/>
        <v>0</v>
      </c>
      <c r="P187" s="42">
        <f t="shared" si="144"/>
        <v>10.7</v>
      </c>
      <c r="Q187" s="42">
        <f t="shared" si="144"/>
        <v>6</v>
      </c>
      <c r="R187" s="42">
        <f t="shared" si="144"/>
        <v>0</v>
      </c>
      <c r="S187" s="42">
        <f t="shared" si="144"/>
        <v>1.1</v>
      </c>
      <c r="T187" s="42">
        <f t="shared" si="144"/>
        <v>0.2</v>
      </c>
      <c r="U187" s="42">
        <f t="shared" si="144"/>
        <v>15.7</v>
      </c>
      <c r="V187" s="42">
        <f t="shared" si="144"/>
        <v>0</v>
      </c>
      <c r="W187" s="42">
        <f t="shared" si="144"/>
        <v>1.9</v>
      </c>
      <c r="X187" s="42">
        <f t="shared" si="144"/>
        <v>0</v>
      </c>
      <c r="Y187" s="42">
        <f t="shared" si="144"/>
        <v>5.7</v>
      </c>
      <c r="Z187" s="42">
        <f t="shared" si="144"/>
        <v>84.4</v>
      </c>
      <c r="AA187" s="42">
        <f t="shared" si="144"/>
        <v>1.4</v>
      </c>
      <c r="AB187" s="42">
        <f t="shared" si="144"/>
        <v>15.8</v>
      </c>
      <c r="AC187" s="42">
        <f t="shared" si="144"/>
        <v>2.1</v>
      </c>
      <c r="AD187" s="42">
        <f t="shared" si="144"/>
        <v>0</v>
      </c>
      <c r="AE187" s="42">
        <f t="shared" si="144"/>
        <v>0</v>
      </c>
      <c r="AF187" s="42">
        <f t="shared" si="144"/>
        <v>185</v>
      </c>
      <c r="AG187" s="42">
        <f t="shared" si="144"/>
        <v>53</v>
      </c>
      <c r="AH187" s="42">
        <f t="shared" si="144"/>
        <v>243</v>
      </c>
      <c r="AI187" s="42">
        <f t="shared" si="144"/>
        <v>2.6</v>
      </c>
      <c r="AJ187" s="42">
        <f aca="true" t="shared" si="145" ref="AJ187:BO187">SUM(AJ184:AJ186)</f>
        <v>0</v>
      </c>
      <c r="AK187" s="42">
        <f t="shared" si="145"/>
        <v>0</v>
      </c>
      <c r="AL187" s="42">
        <f t="shared" si="145"/>
        <v>0</v>
      </c>
      <c r="AM187" s="42">
        <f t="shared" si="145"/>
        <v>106.7</v>
      </c>
      <c r="AN187" s="42">
        <f t="shared" si="145"/>
        <v>0</v>
      </c>
      <c r="AO187" s="42">
        <f t="shared" si="145"/>
        <v>8.1</v>
      </c>
      <c r="AP187" s="42">
        <f t="shared" si="145"/>
        <v>4.2</v>
      </c>
      <c r="AQ187" s="42">
        <f t="shared" si="145"/>
        <v>70.8</v>
      </c>
      <c r="AR187" s="42">
        <f t="shared" si="145"/>
        <v>11.2</v>
      </c>
      <c r="AS187" s="42">
        <f t="shared" si="145"/>
        <v>0</v>
      </c>
      <c r="AT187" s="42">
        <f t="shared" si="145"/>
        <v>0</v>
      </c>
      <c r="AU187" s="42">
        <f t="shared" si="145"/>
        <v>0.30000000000000004</v>
      </c>
      <c r="AV187" s="42">
        <f t="shared" si="145"/>
        <v>0</v>
      </c>
      <c r="AW187" s="42">
        <f t="shared" si="145"/>
        <v>67.9</v>
      </c>
      <c r="AX187" s="42">
        <f t="shared" si="145"/>
        <v>478.5</v>
      </c>
      <c r="AY187" s="42">
        <f t="shared" si="145"/>
        <v>36.7</v>
      </c>
      <c r="AZ187" s="42">
        <f t="shared" si="145"/>
        <v>882.9999999999999</v>
      </c>
      <c r="BA187" s="42">
        <f t="shared" si="145"/>
        <v>3.5999999999999996</v>
      </c>
      <c r="BB187" s="42">
        <f t="shared" si="145"/>
        <v>3.3</v>
      </c>
      <c r="BC187" s="42">
        <f t="shared" si="145"/>
        <v>1.1</v>
      </c>
      <c r="BD187" s="42">
        <f t="shared" si="145"/>
        <v>9.200000000000001</v>
      </c>
      <c r="BE187" s="42">
        <f t="shared" si="145"/>
        <v>10.3</v>
      </c>
      <c r="BF187" s="42">
        <f t="shared" si="145"/>
        <v>136.4</v>
      </c>
      <c r="BG187" s="42">
        <f t="shared" si="145"/>
        <v>8.5</v>
      </c>
      <c r="BH187" s="42">
        <f t="shared" si="145"/>
        <v>0</v>
      </c>
      <c r="BI187" s="42">
        <f t="shared" si="145"/>
        <v>0</v>
      </c>
      <c r="BJ187" s="42">
        <f t="shared" si="145"/>
        <v>0</v>
      </c>
      <c r="BK187" s="42">
        <f t="shared" si="145"/>
        <v>0</v>
      </c>
      <c r="BL187" s="42">
        <f t="shared" si="145"/>
        <v>0</v>
      </c>
      <c r="BM187" s="42">
        <f t="shared" si="145"/>
        <v>0</v>
      </c>
      <c r="BN187" s="42">
        <f t="shared" si="145"/>
        <v>0.8</v>
      </c>
      <c r="BO187" s="42">
        <f t="shared" si="145"/>
        <v>0</v>
      </c>
      <c r="BP187" s="42">
        <f aca="true" t="shared" si="146" ref="BP187:BZ187">SUM(BP184:BP186)</f>
        <v>0</v>
      </c>
      <c r="BQ187" s="42">
        <f t="shared" si="146"/>
        <v>0</v>
      </c>
      <c r="BR187" s="42">
        <f t="shared" si="146"/>
        <v>0</v>
      </c>
      <c r="BS187" s="42">
        <f t="shared" si="146"/>
        <v>0</v>
      </c>
      <c r="BT187" s="42">
        <f t="shared" si="146"/>
        <v>0</v>
      </c>
      <c r="BU187" s="42">
        <f t="shared" si="146"/>
        <v>0</v>
      </c>
      <c r="BV187" s="42">
        <f t="shared" si="146"/>
        <v>0</v>
      </c>
      <c r="BW187" s="42">
        <f t="shared" si="146"/>
        <v>0</v>
      </c>
      <c r="BX187" s="42">
        <f t="shared" si="146"/>
        <v>0</v>
      </c>
      <c r="BY187" s="42">
        <f t="shared" si="146"/>
        <v>0</v>
      </c>
      <c r="BZ187" s="42">
        <f t="shared" si="146"/>
        <v>0</v>
      </c>
      <c r="CA187" s="42">
        <f t="shared" si="102"/>
        <v>2476</v>
      </c>
      <c r="CB187" s="8"/>
      <c r="CC187" s="42">
        <f>SUM(CC184:CC186)</f>
        <v>0</v>
      </c>
      <c r="CD187" s="42">
        <f>SUM(CD184:CD186)</f>
        <v>0</v>
      </c>
      <c r="CE187" s="42">
        <f>SUM(CE184:CE186)</f>
        <v>0</v>
      </c>
      <c r="CF187" s="42">
        <f>SUM(CF184:CF186)</f>
        <v>-42.5</v>
      </c>
      <c r="CG187" s="42"/>
      <c r="CH187" s="42">
        <f>CH184</f>
        <v>1925.9</v>
      </c>
      <c r="CI187" s="42">
        <f>CI184</f>
        <v>59</v>
      </c>
      <c r="CJ187" s="42">
        <f t="shared" si="103"/>
        <v>1942.4</v>
      </c>
      <c r="CK187" s="54">
        <f t="shared" si="101"/>
        <v>4418.4</v>
      </c>
    </row>
    <row r="188" spans="1:89" ht="12.75" customHeight="1">
      <c r="A188" s="21"/>
      <c r="B188" s="24"/>
      <c r="C188" s="30" t="s">
        <v>75</v>
      </c>
      <c r="D188" s="40">
        <v>2</v>
      </c>
      <c r="E188" s="40">
        <v>1</v>
      </c>
      <c r="F188" s="40">
        <v>0</v>
      </c>
      <c r="G188" s="40">
        <v>0.1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4.1</v>
      </c>
      <c r="Q188" s="40">
        <v>0.4</v>
      </c>
      <c r="R188" s="40">
        <v>0</v>
      </c>
      <c r="S188" s="40">
        <v>0.3</v>
      </c>
      <c r="T188" s="40">
        <v>0</v>
      </c>
      <c r="U188" s="40">
        <v>1.3</v>
      </c>
      <c r="V188" s="40">
        <v>0</v>
      </c>
      <c r="W188" s="40">
        <v>0.8</v>
      </c>
      <c r="X188" s="40">
        <v>0</v>
      </c>
      <c r="Y188" s="40">
        <v>0</v>
      </c>
      <c r="Z188" s="40">
        <v>9</v>
      </c>
      <c r="AA188" s="40">
        <v>0</v>
      </c>
      <c r="AB188" s="40">
        <v>6.3</v>
      </c>
      <c r="AC188" s="40">
        <v>95.6</v>
      </c>
      <c r="AD188" s="40">
        <v>0</v>
      </c>
      <c r="AE188" s="40">
        <v>0</v>
      </c>
      <c r="AF188" s="40">
        <v>30.6</v>
      </c>
      <c r="AG188" s="40">
        <v>31.1</v>
      </c>
      <c r="AH188" s="40">
        <v>76.2</v>
      </c>
      <c r="AI188" s="40">
        <v>2.2</v>
      </c>
      <c r="AJ188" s="40">
        <v>0</v>
      </c>
      <c r="AK188" s="40">
        <v>0</v>
      </c>
      <c r="AL188" s="40">
        <v>0</v>
      </c>
      <c r="AM188" s="40">
        <v>2.6</v>
      </c>
      <c r="AN188" s="40">
        <v>0</v>
      </c>
      <c r="AO188" s="40">
        <v>12.9</v>
      </c>
      <c r="AP188" s="40">
        <v>0.6</v>
      </c>
      <c r="AQ188" s="40">
        <v>1</v>
      </c>
      <c r="AR188" s="40">
        <v>1.1</v>
      </c>
      <c r="AS188" s="40">
        <v>0</v>
      </c>
      <c r="AT188" s="40">
        <v>0</v>
      </c>
      <c r="AU188" s="40">
        <v>0.2</v>
      </c>
      <c r="AV188" s="40">
        <v>0</v>
      </c>
      <c r="AW188" s="40">
        <v>0</v>
      </c>
      <c r="AX188" s="40">
        <v>12.9</v>
      </c>
      <c r="AY188" s="40">
        <v>0</v>
      </c>
      <c r="AZ188" s="40">
        <v>0</v>
      </c>
      <c r="BA188" s="40">
        <v>0.7</v>
      </c>
      <c r="BB188" s="40">
        <v>2.6</v>
      </c>
      <c r="BC188" s="40">
        <v>0.6</v>
      </c>
      <c r="BD188" s="40">
        <v>5.5</v>
      </c>
      <c r="BE188" s="40">
        <v>1.2</v>
      </c>
      <c r="BF188" s="40">
        <v>1000.4</v>
      </c>
      <c r="BG188" s="40">
        <v>0</v>
      </c>
      <c r="BH188" s="40">
        <v>0</v>
      </c>
      <c r="BI188" s="40">
        <v>0</v>
      </c>
      <c r="BJ188" s="40">
        <v>0</v>
      </c>
      <c r="BK188" s="40">
        <v>0</v>
      </c>
      <c r="BL188" s="40">
        <v>0</v>
      </c>
      <c r="BM188" s="40">
        <v>0</v>
      </c>
      <c r="BN188" s="40">
        <v>0.4</v>
      </c>
      <c r="BO188" s="40">
        <v>0</v>
      </c>
      <c r="BP188" s="40">
        <v>0</v>
      </c>
      <c r="BQ188" s="40">
        <v>0</v>
      </c>
      <c r="BR188" s="40">
        <v>0</v>
      </c>
      <c r="BS188" s="40">
        <v>0</v>
      </c>
      <c r="BT188" s="40">
        <v>0</v>
      </c>
      <c r="BU188" s="40">
        <v>0</v>
      </c>
      <c r="BV188" s="40">
        <v>0</v>
      </c>
      <c r="BW188" s="40">
        <v>0</v>
      </c>
      <c r="BX188" s="40">
        <v>0</v>
      </c>
      <c r="BY188" s="40">
        <v>0</v>
      </c>
      <c r="BZ188" s="40">
        <v>0</v>
      </c>
      <c r="CA188" s="40">
        <f t="shared" si="102"/>
        <v>1303.7</v>
      </c>
      <c r="CB188" s="6"/>
      <c r="CC188" s="40">
        <v>10.3</v>
      </c>
      <c r="CD188" s="40">
        <v>0</v>
      </c>
      <c r="CE188" s="40">
        <v>0</v>
      </c>
      <c r="CF188" s="40">
        <v>11.4</v>
      </c>
      <c r="CG188" s="40"/>
      <c r="CH188" s="40">
        <v>196.6</v>
      </c>
      <c r="CI188" s="40">
        <v>8</v>
      </c>
      <c r="CJ188" s="40">
        <f t="shared" si="103"/>
        <v>226.3</v>
      </c>
      <c r="CK188" s="52">
        <f t="shared" si="101"/>
        <v>1530</v>
      </c>
    </row>
    <row r="189" spans="1:89" ht="12.75" customHeight="1">
      <c r="A189" s="22">
        <v>47</v>
      </c>
      <c r="B189" s="25" t="s">
        <v>46</v>
      </c>
      <c r="C189" s="31" t="s">
        <v>76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21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0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0</v>
      </c>
      <c r="AU189" s="41">
        <v>0</v>
      </c>
      <c r="AV189" s="41">
        <v>0</v>
      </c>
      <c r="AW189" s="41">
        <v>0</v>
      </c>
      <c r="AX189" s="41">
        <v>63.4</v>
      </c>
      <c r="AY189" s="41">
        <v>0</v>
      </c>
      <c r="AZ189" s="41">
        <v>0</v>
      </c>
      <c r="BA189" s="41">
        <v>0</v>
      </c>
      <c r="BB189" s="41">
        <v>0</v>
      </c>
      <c r="BC189" s="41">
        <v>0</v>
      </c>
      <c r="BD189" s="41">
        <v>0</v>
      </c>
      <c r="BE189" s="41">
        <v>0</v>
      </c>
      <c r="BF189" s="41">
        <v>0</v>
      </c>
      <c r="BG189" s="41">
        <v>0</v>
      </c>
      <c r="BH189" s="41">
        <v>0</v>
      </c>
      <c r="BI189" s="41">
        <v>0</v>
      </c>
      <c r="BJ189" s="41">
        <v>0</v>
      </c>
      <c r="BK189" s="41">
        <v>0</v>
      </c>
      <c r="BL189" s="41">
        <v>0</v>
      </c>
      <c r="BM189" s="41">
        <v>0</v>
      </c>
      <c r="BN189" s="41">
        <v>0</v>
      </c>
      <c r="BO189" s="41">
        <v>0</v>
      </c>
      <c r="BP189" s="41">
        <v>0</v>
      </c>
      <c r="BQ189" s="41">
        <v>0</v>
      </c>
      <c r="BR189" s="41">
        <v>0</v>
      </c>
      <c r="BS189" s="41">
        <v>0</v>
      </c>
      <c r="BT189" s="41">
        <v>0</v>
      </c>
      <c r="BU189" s="41">
        <v>0</v>
      </c>
      <c r="BV189" s="41">
        <v>0</v>
      </c>
      <c r="BW189" s="41">
        <v>0</v>
      </c>
      <c r="BX189" s="41">
        <v>0</v>
      </c>
      <c r="BY189" s="41">
        <v>0</v>
      </c>
      <c r="BZ189" s="41">
        <v>0</v>
      </c>
      <c r="CA189" s="41">
        <f t="shared" si="102"/>
        <v>84.4</v>
      </c>
      <c r="CB189" s="6"/>
      <c r="CC189" s="41">
        <v>0</v>
      </c>
      <c r="CD189" s="41">
        <v>0</v>
      </c>
      <c r="CE189" s="41">
        <v>0</v>
      </c>
      <c r="CF189" s="41">
        <v>0</v>
      </c>
      <c r="CG189" s="41"/>
      <c r="CH189" s="41">
        <v>0</v>
      </c>
      <c r="CI189" s="41">
        <v>0</v>
      </c>
      <c r="CJ189" s="41">
        <f t="shared" si="103"/>
        <v>0</v>
      </c>
      <c r="CK189" s="53">
        <f t="shared" si="101"/>
        <v>84.4</v>
      </c>
    </row>
    <row r="190" spans="1:89" ht="12.75" customHeight="1">
      <c r="A190" s="22"/>
      <c r="B190" s="25"/>
      <c r="C190" s="31" t="s">
        <v>77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0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0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1">
        <v>0</v>
      </c>
      <c r="BH190" s="41">
        <v>0</v>
      </c>
      <c r="BI190" s="41">
        <v>0</v>
      </c>
      <c r="BJ190" s="41">
        <v>0</v>
      </c>
      <c r="BK190" s="41">
        <v>0</v>
      </c>
      <c r="BL190" s="41">
        <v>0</v>
      </c>
      <c r="BM190" s="41">
        <v>0</v>
      </c>
      <c r="BN190" s="41">
        <v>0</v>
      </c>
      <c r="BO190" s="41">
        <v>0</v>
      </c>
      <c r="BP190" s="41">
        <v>0</v>
      </c>
      <c r="BQ190" s="41">
        <v>0</v>
      </c>
      <c r="BR190" s="41">
        <v>0</v>
      </c>
      <c r="BS190" s="41">
        <v>0</v>
      </c>
      <c r="BT190" s="41">
        <v>0</v>
      </c>
      <c r="BU190" s="41">
        <v>0</v>
      </c>
      <c r="BV190" s="41">
        <v>0</v>
      </c>
      <c r="BW190" s="41">
        <v>0</v>
      </c>
      <c r="BX190" s="41">
        <v>0</v>
      </c>
      <c r="BY190" s="41">
        <v>0</v>
      </c>
      <c r="BZ190" s="41">
        <v>0</v>
      </c>
      <c r="CA190" s="41">
        <f t="shared" si="102"/>
        <v>0</v>
      </c>
      <c r="CB190" s="6"/>
      <c r="CC190" s="41">
        <v>0</v>
      </c>
      <c r="CD190" s="41">
        <v>0</v>
      </c>
      <c r="CE190" s="41">
        <v>0</v>
      </c>
      <c r="CF190" s="41">
        <v>0</v>
      </c>
      <c r="CG190" s="41"/>
      <c r="CH190" s="41">
        <v>0</v>
      </c>
      <c r="CI190" s="41">
        <v>0</v>
      </c>
      <c r="CJ190" s="41">
        <f t="shared" si="103"/>
        <v>0</v>
      </c>
      <c r="CK190" s="53">
        <f t="shared" si="101"/>
        <v>0</v>
      </c>
    </row>
    <row r="191" spans="1:89" ht="12.75" customHeight="1">
      <c r="A191" s="23"/>
      <c r="B191" s="26"/>
      <c r="C191" s="32" t="s">
        <v>78</v>
      </c>
      <c r="D191" s="47">
        <f aca="true" t="shared" si="147" ref="D191:AI191">SUM(D188:D190)</f>
        <v>2</v>
      </c>
      <c r="E191" s="42">
        <f t="shared" si="147"/>
        <v>1</v>
      </c>
      <c r="F191" s="42">
        <f t="shared" si="147"/>
        <v>0</v>
      </c>
      <c r="G191" s="42">
        <f t="shared" si="147"/>
        <v>0.1</v>
      </c>
      <c r="H191" s="42">
        <f t="shared" si="147"/>
        <v>0</v>
      </c>
      <c r="I191" s="42">
        <f t="shared" si="147"/>
        <v>0</v>
      </c>
      <c r="J191" s="42">
        <f t="shared" si="147"/>
        <v>0</v>
      </c>
      <c r="K191" s="42">
        <f t="shared" si="147"/>
        <v>0</v>
      </c>
      <c r="L191" s="42">
        <f t="shared" si="147"/>
        <v>0</v>
      </c>
      <c r="M191" s="42">
        <f t="shared" si="147"/>
        <v>0</v>
      </c>
      <c r="N191" s="42">
        <f t="shared" si="147"/>
        <v>0</v>
      </c>
      <c r="O191" s="42">
        <f t="shared" si="147"/>
        <v>0</v>
      </c>
      <c r="P191" s="42">
        <f t="shared" si="147"/>
        <v>4.1</v>
      </c>
      <c r="Q191" s="42">
        <f t="shared" si="147"/>
        <v>0.4</v>
      </c>
      <c r="R191" s="42">
        <f t="shared" si="147"/>
        <v>0</v>
      </c>
      <c r="S191" s="42">
        <f t="shared" si="147"/>
        <v>0.3</v>
      </c>
      <c r="T191" s="42">
        <f t="shared" si="147"/>
        <v>0</v>
      </c>
      <c r="U191" s="42">
        <f t="shared" si="147"/>
        <v>1.3</v>
      </c>
      <c r="V191" s="42">
        <f t="shared" si="147"/>
        <v>0</v>
      </c>
      <c r="W191" s="42">
        <f t="shared" si="147"/>
        <v>0.8</v>
      </c>
      <c r="X191" s="42">
        <f t="shared" si="147"/>
        <v>0</v>
      </c>
      <c r="Y191" s="42">
        <f t="shared" si="147"/>
        <v>0</v>
      </c>
      <c r="Z191" s="42">
        <f t="shared" si="147"/>
        <v>30</v>
      </c>
      <c r="AA191" s="42">
        <f t="shared" si="147"/>
        <v>0</v>
      </c>
      <c r="AB191" s="42">
        <f t="shared" si="147"/>
        <v>6.3</v>
      </c>
      <c r="AC191" s="42">
        <f t="shared" si="147"/>
        <v>95.6</v>
      </c>
      <c r="AD191" s="42">
        <f t="shared" si="147"/>
        <v>0</v>
      </c>
      <c r="AE191" s="42">
        <f t="shared" si="147"/>
        <v>0</v>
      </c>
      <c r="AF191" s="42">
        <f t="shared" si="147"/>
        <v>30.6</v>
      </c>
      <c r="AG191" s="42">
        <f t="shared" si="147"/>
        <v>31.1</v>
      </c>
      <c r="AH191" s="42">
        <f t="shared" si="147"/>
        <v>76.2</v>
      </c>
      <c r="AI191" s="42">
        <f t="shared" si="147"/>
        <v>2.2</v>
      </c>
      <c r="AJ191" s="42">
        <f aca="true" t="shared" si="148" ref="AJ191:BO191">SUM(AJ188:AJ190)</f>
        <v>0</v>
      </c>
      <c r="AK191" s="42">
        <f t="shared" si="148"/>
        <v>0</v>
      </c>
      <c r="AL191" s="42">
        <f t="shared" si="148"/>
        <v>0</v>
      </c>
      <c r="AM191" s="42">
        <f t="shared" si="148"/>
        <v>2.6</v>
      </c>
      <c r="AN191" s="42">
        <f t="shared" si="148"/>
        <v>0</v>
      </c>
      <c r="AO191" s="42">
        <f t="shared" si="148"/>
        <v>12.9</v>
      </c>
      <c r="AP191" s="42">
        <f t="shared" si="148"/>
        <v>0.6</v>
      </c>
      <c r="AQ191" s="42">
        <f t="shared" si="148"/>
        <v>1</v>
      </c>
      <c r="AR191" s="42">
        <f t="shared" si="148"/>
        <v>1.1</v>
      </c>
      <c r="AS191" s="42">
        <f t="shared" si="148"/>
        <v>0</v>
      </c>
      <c r="AT191" s="42">
        <f t="shared" si="148"/>
        <v>0</v>
      </c>
      <c r="AU191" s="42">
        <f t="shared" si="148"/>
        <v>0.2</v>
      </c>
      <c r="AV191" s="42">
        <f t="shared" si="148"/>
        <v>0</v>
      </c>
      <c r="AW191" s="42">
        <f t="shared" si="148"/>
        <v>0</v>
      </c>
      <c r="AX191" s="42">
        <f t="shared" si="148"/>
        <v>76.3</v>
      </c>
      <c r="AY191" s="42">
        <f t="shared" si="148"/>
        <v>0</v>
      </c>
      <c r="AZ191" s="42">
        <f t="shared" si="148"/>
        <v>0</v>
      </c>
      <c r="BA191" s="42">
        <f t="shared" si="148"/>
        <v>0.7</v>
      </c>
      <c r="BB191" s="42">
        <f t="shared" si="148"/>
        <v>2.6</v>
      </c>
      <c r="BC191" s="42">
        <f t="shared" si="148"/>
        <v>0.6</v>
      </c>
      <c r="BD191" s="42">
        <f t="shared" si="148"/>
        <v>5.5</v>
      </c>
      <c r="BE191" s="42">
        <f t="shared" si="148"/>
        <v>1.2</v>
      </c>
      <c r="BF191" s="42">
        <f t="shared" si="148"/>
        <v>1000.4</v>
      </c>
      <c r="BG191" s="42">
        <f t="shared" si="148"/>
        <v>0</v>
      </c>
      <c r="BH191" s="42">
        <f t="shared" si="148"/>
        <v>0</v>
      </c>
      <c r="BI191" s="42">
        <f t="shared" si="148"/>
        <v>0</v>
      </c>
      <c r="BJ191" s="42">
        <f t="shared" si="148"/>
        <v>0</v>
      </c>
      <c r="BK191" s="42">
        <f t="shared" si="148"/>
        <v>0</v>
      </c>
      <c r="BL191" s="42">
        <f t="shared" si="148"/>
        <v>0</v>
      </c>
      <c r="BM191" s="42">
        <f t="shared" si="148"/>
        <v>0</v>
      </c>
      <c r="BN191" s="42">
        <f t="shared" si="148"/>
        <v>0.4</v>
      </c>
      <c r="BO191" s="42">
        <f t="shared" si="148"/>
        <v>0</v>
      </c>
      <c r="BP191" s="42">
        <f aca="true" t="shared" si="149" ref="BP191:BZ191">SUM(BP188:BP190)</f>
        <v>0</v>
      </c>
      <c r="BQ191" s="42">
        <f t="shared" si="149"/>
        <v>0</v>
      </c>
      <c r="BR191" s="42">
        <f t="shared" si="149"/>
        <v>0</v>
      </c>
      <c r="BS191" s="42">
        <f t="shared" si="149"/>
        <v>0</v>
      </c>
      <c r="BT191" s="42">
        <f t="shared" si="149"/>
        <v>0</v>
      </c>
      <c r="BU191" s="42">
        <f t="shared" si="149"/>
        <v>0</v>
      </c>
      <c r="BV191" s="42">
        <f t="shared" si="149"/>
        <v>0</v>
      </c>
      <c r="BW191" s="42">
        <f t="shared" si="149"/>
        <v>0</v>
      </c>
      <c r="BX191" s="42">
        <f t="shared" si="149"/>
        <v>0</v>
      </c>
      <c r="BY191" s="42">
        <f t="shared" si="149"/>
        <v>0</v>
      </c>
      <c r="BZ191" s="42">
        <f t="shared" si="149"/>
        <v>0</v>
      </c>
      <c r="CA191" s="42">
        <f t="shared" si="102"/>
        <v>1388.1000000000001</v>
      </c>
      <c r="CB191" s="8"/>
      <c r="CC191" s="42">
        <f>SUM(CC188:CC190)</f>
        <v>10.3</v>
      </c>
      <c r="CD191" s="42">
        <f>SUM(CD188:CD190)</f>
        <v>0</v>
      </c>
      <c r="CE191" s="42">
        <f>SUM(CE188:CE190)</f>
        <v>0</v>
      </c>
      <c r="CF191" s="42">
        <f>SUM(CF188:CF190)</f>
        <v>11.4</v>
      </c>
      <c r="CG191" s="42"/>
      <c r="CH191" s="42">
        <f>CH188</f>
        <v>196.6</v>
      </c>
      <c r="CI191" s="42">
        <f>CI188</f>
        <v>8</v>
      </c>
      <c r="CJ191" s="42">
        <f t="shared" si="103"/>
        <v>226.3</v>
      </c>
      <c r="CK191" s="54">
        <f t="shared" si="101"/>
        <v>1614.4</v>
      </c>
    </row>
    <row r="192" spans="1:89" ht="12.75" customHeight="1">
      <c r="A192" s="21"/>
      <c r="B192" s="24"/>
      <c r="C192" s="30" t="s">
        <v>75</v>
      </c>
      <c r="D192" s="40">
        <v>7.5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250.2</v>
      </c>
      <c r="P192" s="40">
        <v>0</v>
      </c>
      <c r="Q192" s="40">
        <v>0</v>
      </c>
      <c r="R192" s="40">
        <v>0</v>
      </c>
      <c r="S192" s="40">
        <v>5.8</v>
      </c>
      <c r="T192" s="40">
        <v>2.7</v>
      </c>
      <c r="U192" s="40">
        <v>0</v>
      </c>
      <c r="V192" s="40">
        <v>0</v>
      </c>
      <c r="W192" s="40">
        <v>0</v>
      </c>
      <c r="X192" s="40">
        <v>0.3</v>
      </c>
      <c r="Y192" s="40">
        <v>12.1</v>
      </c>
      <c r="Z192" s="40">
        <v>4.4</v>
      </c>
      <c r="AA192" s="40">
        <v>7.9</v>
      </c>
      <c r="AB192" s="40">
        <v>0</v>
      </c>
      <c r="AC192" s="40">
        <v>33.5</v>
      </c>
      <c r="AD192" s="40">
        <v>0</v>
      </c>
      <c r="AE192" s="40">
        <v>2.5</v>
      </c>
      <c r="AF192" s="40">
        <v>0</v>
      </c>
      <c r="AG192" s="40">
        <v>0.5</v>
      </c>
      <c r="AH192" s="40">
        <v>27</v>
      </c>
      <c r="AI192" s="40">
        <v>0</v>
      </c>
      <c r="AJ192" s="40">
        <v>0</v>
      </c>
      <c r="AK192" s="40">
        <v>0</v>
      </c>
      <c r="AL192" s="40">
        <v>6.4</v>
      </c>
      <c r="AM192" s="40">
        <v>10.7</v>
      </c>
      <c r="AN192" s="40">
        <v>0</v>
      </c>
      <c r="AO192" s="40">
        <v>0</v>
      </c>
      <c r="AP192" s="40">
        <v>0</v>
      </c>
      <c r="AQ192" s="40">
        <v>0</v>
      </c>
      <c r="AR192" s="40">
        <v>0</v>
      </c>
      <c r="AS192" s="40">
        <v>0</v>
      </c>
      <c r="AT192" s="40">
        <v>0</v>
      </c>
      <c r="AU192" s="40">
        <v>0</v>
      </c>
      <c r="AV192" s="40">
        <v>0</v>
      </c>
      <c r="AW192" s="40">
        <v>0</v>
      </c>
      <c r="AX192" s="40">
        <v>0</v>
      </c>
      <c r="AY192" s="40">
        <v>0</v>
      </c>
      <c r="AZ192" s="40">
        <v>0</v>
      </c>
      <c r="BA192" s="40">
        <v>28</v>
      </c>
      <c r="BB192" s="40">
        <v>0</v>
      </c>
      <c r="BC192" s="40">
        <v>0</v>
      </c>
      <c r="BD192" s="40">
        <v>2.8</v>
      </c>
      <c r="BE192" s="40">
        <v>0</v>
      </c>
      <c r="BF192" s="40">
        <v>0</v>
      </c>
      <c r="BG192" s="40">
        <v>0</v>
      </c>
      <c r="BH192" s="40">
        <v>0</v>
      </c>
      <c r="BI192" s="40">
        <v>0</v>
      </c>
      <c r="BJ192" s="40">
        <v>0</v>
      </c>
      <c r="BK192" s="40">
        <v>0</v>
      </c>
      <c r="BL192" s="40">
        <v>0</v>
      </c>
      <c r="BM192" s="40">
        <v>0</v>
      </c>
      <c r="BN192" s="40">
        <v>0.2</v>
      </c>
      <c r="BO192" s="40">
        <v>0</v>
      </c>
      <c r="BP192" s="40">
        <v>0</v>
      </c>
      <c r="BQ192" s="40">
        <v>0</v>
      </c>
      <c r="BR192" s="40">
        <v>0</v>
      </c>
      <c r="BS192" s="40">
        <v>0</v>
      </c>
      <c r="BT192" s="40">
        <v>0</v>
      </c>
      <c r="BU192" s="40">
        <v>0</v>
      </c>
      <c r="BV192" s="40">
        <v>0</v>
      </c>
      <c r="BW192" s="40">
        <v>0</v>
      </c>
      <c r="BX192" s="40">
        <v>0</v>
      </c>
      <c r="BY192" s="40">
        <v>0</v>
      </c>
      <c r="BZ192" s="40">
        <v>0</v>
      </c>
      <c r="CA192" s="40">
        <f t="shared" si="102"/>
        <v>402.49999999999994</v>
      </c>
      <c r="CB192" s="6"/>
      <c r="CC192" s="40">
        <v>18.4</v>
      </c>
      <c r="CD192" s="40">
        <v>0</v>
      </c>
      <c r="CE192" s="40">
        <v>0</v>
      </c>
      <c r="CF192" s="40">
        <v>3.6</v>
      </c>
      <c r="CG192" s="40"/>
      <c r="CH192" s="40">
        <v>177.9</v>
      </c>
      <c r="CI192" s="40">
        <v>45</v>
      </c>
      <c r="CJ192" s="40">
        <f t="shared" si="103"/>
        <v>244.9</v>
      </c>
      <c r="CK192" s="52">
        <f t="shared" si="101"/>
        <v>647.4</v>
      </c>
    </row>
    <row r="193" spans="1:89" ht="12.75" customHeight="1">
      <c r="A193" s="22">
        <v>48</v>
      </c>
      <c r="B193" s="25" t="s">
        <v>47</v>
      </c>
      <c r="C193" s="31" t="s">
        <v>76</v>
      </c>
      <c r="D193" s="41">
        <v>41.6</v>
      </c>
      <c r="E193" s="41">
        <v>0.8</v>
      </c>
      <c r="F193" s="41">
        <v>0.8</v>
      </c>
      <c r="G193" s="41">
        <v>0.2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43.9</v>
      </c>
      <c r="Q193" s="41">
        <v>0</v>
      </c>
      <c r="R193" s="41">
        <v>0</v>
      </c>
      <c r="S193" s="41">
        <v>3.6</v>
      </c>
      <c r="T193" s="41">
        <v>1.1</v>
      </c>
      <c r="U193" s="41">
        <v>0</v>
      </c>
      <c r="V193" s="41">
        <v>0</v>
      </c>
      <c r="W193" s="41">
        <v>0</v>
      </c>
      <c r="X193" s="41">
        <v>0</v>
      </c>
      <c r="Y193" s="41">
        <v>0</v>
      </c>
      <c r="Z193" s="41">
        <v>0</v>
      </c>
      <c r="AA193" s="41">
        <v>4.1</v>
      </c>
      <c r="AB193" s="41">
        <v>0</v>
      </c>
      <c r="AC193" s="41">
        <v>7.2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1.7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8.6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0</v>
      </c>
      <c r="AY193" s="41">
        <v>0</v>
      </c>
      <c r="AZ193" s="41">
        <v>0.3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620.3</v>
      </c>
      <c r="BG193" s="41">
        <v>0</v>
      </c>
      <c r="BH193" s="41">
        <v>23.3</v>
      </c>
      <c r="BI193" s="41">
        <v>0.6</v>
      </c>
      <c r="BJ193" s="41">
        <v>0</v>
      </c>
      <c r="BK193" s="41">
        <v>0</v>
      </c>
      <c r="BL193" s="41">
        <v>0</v>
      </c>
      <c r="BM193" s="41">
        <v>0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0</v>
      </c>
      <c r="BW193" s="41">
        <v>0</v>
      </c>
      <c r="BX193" s="41">
        <v>0</v>
      </c>
      <c r="BY193" s="41">
        <v>0</v>
      </c>
      <c r="BZ193" s="41">
        <v>0</v>
      </c>
      <c r="CA193" s="41">
        <f t="shared" si="102"/>
        <v>758.0999999999999</v>
      </c>
      <c r="CB193" s="6"/>
      <c r="CC193" s="41">
        <v>21.3</v>
      </c>
      <c r="CD193" s="41">
        <v>0</v>
      </c>
      <c r="CE193" s="41">
        <v>0</v>
      </c>
      <c r="CF193" s="41">
        <v>0</v>
      </c>
      <c r="CG193" s="41"/>
      <c r="CH193" s="41">
        <v>0</v>
      </c>
      <c r="CI193" s="41">
        <v>0</v>
      </c>
      <c r="CJ193" s="41">
        <f t="shared" si="103"/>
        <v>21.3</v>
      </c>
      <c r="CK193" s="53">
        <f t="shared" si="101"/>
        <v>779.3999999999999</v>
      </c>
    </row>
    <row r="194" spans="1:89" ht="12.75" customHeight="1">
      <c r="A194" s="22"/>
      <c r="B194" s="25"/>
      <c r="C194" s="31" t="s">
        <v>77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3.3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0</v>
      </c>
      <c r="BM194" s="41">
        <v>0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0</v>
      </c>
      <c r="BY194" s="41">
        <v>0</v>
      </c>
      <c r="BZ194" s="41">
        <v>0</v>
      </c>
      <c r="CA194" s="41">
        <f t="shared" si="102"/>
        <v>3.3</v>
      </c>
      <c r="CB194" s="6"/>
      <c r="CC194" s="41">
        <v>21</v>
      </c>
      <c r="CD194" s="41">
        <v>0</v>
      </c>
      <c r="CE194" s="41">
        <v>0</v>
      </c>
      <c r="CF194" s="41">
        <v>0</v>
      </c>
      <c r="CG194" s="41"/>
      <c r="CH194" s="41">
        <v>0</v>
      </c>
      <c r="CI194" s="41">
        <v>0</v>
      </c>
      <c r="CJ194" s="41">
        <f t="shared" si="103"/>
        <v>21</v>
      </c>
      <c r="CK194" s="53">
        <f t="shared" si="101"/>
        <v>24.3</v>
      </c>
    </row>
    <row r="195" spans="1:89" ht="12.75" customHeight="1">
      <c r="A195" s="23"/>
      <c r="B195" s="26"/>
      <c r="C195" s="32" t="s">
        <v>78</v>
      </c>
      <c r="D195" s="47">
        <f aca="true" t="shared" si="150" ref="D195:AI195">SUM(D192:D194)</f>
        <v>49.1</v>
      </c>
      <c r="E195" s="42">
        <f t="shared" si="150"/>
        <v>0.8</v>
      </c>
      <c r="F195" s="42">
        <f t="shared" si="150"/>
        <v>0.8</v>
      </c>
      <c r="G195" s="42">
        <f t="shared" si="150"/>
        <v>0.2</v>
      </c>
      <c r="H195" s="42">
        <f t="shared" si="150"/>
        <v>0</v>
      </c>
      <c r="I195" s="42">
        <f t="shared" si="150"/>
        <v>0</v>
      </c>
      <c r="J195" s="42">
        <f t="shared" si="150"/>
        <v>0</v>
      </c>
      <c r="K195" s="42">
        <f t="shared" si="150"/>
        <v>0</v>
      </c>
      <c r="L195" s="42">
        <f t="shared" si="150"/>
        <v>0</v>
      </c>
      <c r="M195" s="42">
        <f t="shared" si="150"/>
        <v>0</v>
      </c>
      <c r="N195" s="42">
        <f t="shared" si="150"/>
        <v>0</v>
      </c>
      <c r="O195" s="42">
        <f t="shared" si="150"/>
        <v>250.2</v>
      </c>
      <c r="P195" s="42">
        <f t="shared" si="150"/>
        <v>43.9</v>
      </c>
      <c r="Q195" s="42">
        <f t="shared" si="150"/>
        <v>0</v>
      </c>
      <c r="R195" s="42">
        <f t="shared" si="150"/>
        <v>0</v>
      </c>
      <c r="S195" s="42">
        <f t="shared" si="150"/>
        <v>9.4</v>
      </c>
      <c r="T195" s="42">
        <f t="shared" si="150"/>
        <v>3.8000000000000003</v>
      </c>
      <c r="U195" s="42">
        <f t="shared" si="150"/>
        <v>0</v>
      </c>
      <c r="V195" s="42">
        <f t="shared" si="150"/>
        <v>0</v>
      </c>
      <c r="W195" s="42">
        <f t="shared" si="150"/>
        <v>0</v>
      </c>
      <c r="X195" s="42">
        <f t="shared" si="150"/>
        <v>0.3</v>
      </c>
      <c r="Y195" s="42">
        <f t="shared" si="150"/>
        <v>12.1</v>
      </c>
      <c r="Z195" s="42">
        <f t="shared" si="150"/>
        <v>4.4</v>
      </c>
      <c r="AA195" s="42">
        <f t="shared" si="150"/>
        <v>12</v>
      </c>
      <c r="AB195" s="42">
        <f t="shared" si="150"/>
        <v>0</v>
      </c>
      <c r="AC195" s="42">
        <f t="shared" si="150"/>
        <v>40.7</v>
      </c>
      <c r="AD195" s="42">
        <f t="shared" si="150"/>
        <v>0</v>
      </c>
      <c r="AE195" s="42">
        <f t="shared" si="150"/>
        <v>2.5</v>
      </c>
      <c r="AF195" s="42">
        <f t="shared" si="150"/>
        <v>0</v>
      </c>
      <c r="AG195" s="42">
        <f t="shared" si="150"/>
        <v>0.5</v>
      </c>
      <c r="AH195" s="42">
        <f t="shared" si="150"/>
        <v>27</v>
      </c>
      <c r="AI195" s="42">
        <f t="shared" si="150"/>
        <v>0</v>
      </c>
      <c r="AJ195" s="42">
        <f aca="true" t="shared" si="151" ref="AJ195:BO195">SUM(AJ192:AJ194)</f>
        <v>0</v>
      </c>
      <c r="AK195" s="42">
        <f t="shared" si="151"/>
        <v>1.7</v>
      </c>
      <c r="AL195" s="42">
        <f t="shared" si="151"/>
        <v>6.4</v>
      </c>
      <c r="AM195" s="42">
        <f t="shared" si="151"/>
        <v>10.7</v>
      </c>
      <c r="AN195" s="42">
        <f t="shared" si="151"/>
        <v>0</v>
      </c>
      <c r="AO195" s="42">
        <f t="shared" si="151"/>
        <v>0</v>
      </c>
      <c r="AP195" s="42">
        <f t="shared" si="151"/>
        <v>0</v>
      </c>
      <c r="AQ195" s="42">
        <f t="shared" si="151"/>
        <v>0</v>
      </c>
      <c r="AR195" s="42">
        <f t="shared" si="151"/>
        <v>8.6</v>
      </c>
      <c r="AS195" s="42">
        <f t="shared" si="151"/>
        <v>0</v>
      </c>
      <c r="AT195" s="42">
        <f t="shared" si="151"/>
        <v>0</v>
      </c>
      <c r="AU195" s="42">
        <f t="shared" si="151"/>
        <v>0</v>
      </c>
      <c r="AV195" s="42">
        <f t="shared" si="151"/>
        <v>0</v>
      </c>
      <c r="AW195" s="42">
        <f t="shared" si="151"/>
        <v>0</v>
      </c>
      <c r="AX195" s="42">
        <f t="shared" si="151"/>
        <v>0</v>
      </c>
      <c r="AY195" s="42">
        <f t="shared" si="151"/>
        <v>0</v>
      </c>
      <c r="AZ195" s="42">
        <f t="shared" si="151"/>
        <v>3.5999999999999996</v>
      </c>
      <c r="BA195" s="42">
        <f t="shared" si="151"/>
        <v>28</v>
      </c>
      <c r="BB195" s="42">
        <f t="shared" si="151"/>
        <v>0</v>
      </c>
      <c r="BC195" s="42">
        <f t="shared" si="151"/>
        <v>0</v>
      </c>
      <c r="BD195" s="42">
        <f t="shared" si="151"/>
        <v>2.8</v>
      </c>
      <c r="BE195" s="42">
        <f t="shared" si="151"/>
        <v>0</v>
      </c>
      <c r="BF195" s="42">
        <f t="shared" si="151"/>
        <v>620.3</v>
      </c>
      <c r="BG195" s="42">
        <f t="shared" si="151"/>
        <v>0</v>
      </c>
      <c r="BH195" s="42">
        <f t="shared" si="151"/>
        <v>23.3</v>
      </c>
      <c r="BI195" s="42">
        <f t="shared" si="151"/>
        <v>0.6</v>
      </c>
      <c r="BJ195" s="42">
        <f t="shared" si="151"/>
        <v>0</v>
      </c>
      <c r="BK195" s="42">
        <f t="shared" si="151"/>
        <v>0</v>
      </c>
      <c r="BL195" s="42">
        <f t="shared" si="151"/>
        <v>0</v>
      </c>
      <c r="BM195" s="42">
        <f t="shared" si="151"/>
        <v>0</v>
      </c>
      <c r="BN195" s="42">
        <f t="shared" si="151"/>
        <v>0.2</v>
      </c>
      <c r="BO195" s="42">
        <f t="shared" si="151"/>
        <v>0</v>
      </c>
      <c r="BP195" s="42">
        <f aca="true" t="shared" si="152" ref="BP195:BZ195">SUM(BP192:BP194)</f>
        <v>0</v>
      </c>
      <c r="BQ195" s="42">
        <f t="shared" si="152"/>
        <v>0</v>
      </c>
      <c r="BR195" s="42">
        <f t="shared" si="152"/>
        <v>0</v>
      </c>
      <c r="BS195" s="42">
        <f t="shared" si="152"/>
        <v>0</v>
      </c>
      <c r="BT195" s="42">
        <f t="shared" si="152"/>
        <v>0</v>
      </c>
      <c r="BU195" s="42">
        <f t="shared" si="152"/>
        <v>0</v>
      </c>
      <c r="BV195" s="42">
        <f t="shared" si="152"/>
        <v>0</v>
      </c>
      <c r="BW195" s="42">
        <f t="shared" si="152"/>
        <v>0</v>
      </c>
      <c r="BX195" s="42">
        <f t="shared" si="152"/>
        <v>0</v>
      </c>
      <c r="BY195" s="42">
        <f t="shared" si="152"/>
        <v>0</v>
      </c>
      <c r="BZ195" s="42">
        <f t="shared" si="152"/>
        <v>0</v>
      </c>
      <c r="CA195" s="42">
        <f t="shared" si="102"/>
        <v>1163.8999999999996</v>
      </c>
      <c r="CB195" s="8"/>
      <c r="CC195" s="42">
        <f>SUM(CC192:CC194)</f>
        <v>60.7</v>
      </c>
      <c r="CD195" s="42">
        <f>SUM(CD192:CD194)</f>
        <v>0</v>
      </c>
      <c r="CE195" s="42">
        <f>SUM(CE192:CE194)</f>
        <v>0</v>
      </c>
      <c r="CF195" s="42">
        <f>SUM(CF192:CF194)</f>
        <v>3.6</v>
      </c>
      <c r="CG195" s="42"/>
      <c r="CH195" s="42">
        <f>CH192</f>
        <v>177.9</v>
      </c>
      <c r="CI195" s="42">
        <f>CI192</f>
        <v>45</v>
      </c>
      <c r="CJ195" s="42">
        <f t="shared" si="103"/>
        <v>287.2</v>
      </c>
      <c r="CK195" s="54">
        <f t="shared" si="101"/>
        <v>1451.0999999999997</v>
      </c>
    </row>
    <row r="196" spans="1:89" ht="12.75" customHeight="1">
      <c r="A196" s="21"/>
      <c r="B196" s="24"/>
      <c r="C196" s="30" t="s">
        <v>75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0">
        <v>0.8</v>
      </c>
      <c r="R196" s="40">
        <v>0</v>
      </c>
      <c r="S196" s="40">
        <v>0</v>
      </c>
      <c r="T196" s="40">
        <v>0</v>
      </c>
      <c r="U196" s="40">
        <v>0</v>
      </c>
      <c r="V196" s="40">
        <v>0</v>
      </c>
      <c r="W196" s="40">
        <v>0</v>
      </c>
      <c r="X196" s="40">
        <v>0</v>
      </c>
      <c r="Y196" s="40">
        <v>0</v>
      </c>
      <c r="Z196" s="40">
        <v>0</v>
      </c>
      <c r="AA196" s="40">
        <v>0</v>
      </c>
      <c r="AB196" s="40">
        <v>0</v>
      </c>
      <c r="AC196" s="40">
        <v>48.3</v>
      </c>
      <c r="AD196" s="40">
        <v>0</v>
      </c>
      <c r="AE196" s="40">
        <v>0</v>
      </c>
      <c r="AF196" s="40">
        <v>0</v>
      </c>
      <c r="AG196" s="40">
        <v>59.1</v>
      </c>
      <c r="AH196" s="40">
        <v>0</v>
      </c>
      <c r="AI196" s="40">
        <v>11.4</v>
      </c>
      <c r="AJ196" s="40">
        <v>0</v>
      </c>
      <c r="AK196" s="40">
        <v>0</v>
      </c>
      <c r="AL196" s="40">
        <v>0</v>
      </c>
      <c r="AM196" s="40">
        <v>0</v>
      </c>
      <c r="AN196" s="40">
        <v>0</v>
      </c>
      <c r="AO196" s="40">
        <v>0</v>
      </c>
      <c r="AP196" s="40">
        <v>0</v>
      </c>
      <c r="AQ196" s="40">
        <v>0</v>
      </c>
      <c r="AR196" s="40">
        <v>0</v>
      </c>
      <c r="AS196" s="40">
        <v>0</v>
      </c>
      <c r="AT196" s="40">
        <v>0</v>
      </c>
      <c r="AU196" s="40">
        <v>0</v>
      </c>
      <c r="AV196" s="40">
        <v>0</v>
      </c>
      <c r="AW196" s="40">
        <v>0</v>
      </c>
      <c r="AX196" s="40">
        <v>0</v>
      </c>
      <c r="AY196" s="40">
        <v>0</v>
      </c>
      <c r="AZ196" s="40">
        <v>0</v>
      </c>
      <c r="BA196" s="40">
        <v>0</v>
      </c>
      <c r="BB196" s="40">
        <v>0</v>
      </c>
      <c r="BC196" s="40">
        <v>0</v>
      </c>
      <c r="BD196" s="40">
        <v>0</v>
      </c>
      <c r="BE196" s="40">
        <v>0.1</v>
      </c>
      <c r="BF196" s="40">
        <v>32.1</v>
      </c>
      <c r="BG196" s="40">
        <v>0</v>
      </c>
      <c r="BH196" s="40">
        <v>0</v>
      </c>
      <c r="BI196" s="40">
        <v>0</v>
      </c>
      <c r="BJ196" s="40">
        <v>0</v>
      </c>
      <c r="BK196" s="40">
        <v>0</v>
      </c>
      <c r="BL196" s="40">
        <v>0</v>
      </c>
      <c r="BM196" s="40">
        <v>0</v>
      </c>
      <c r="BN196" s="40">
        <v>0</v>
      </c>
      <c r="BO196" s="40">
        <v>0</v>
      </c>
      <c r="BP196" s="40">
        <v>0</v>
      </c>
      <c r="BQ196" s="40">
        <v>0</v>
      </c>
      <c r="BR196" s="40">
        <v>0</v>
      </c>
      <c r="BS196" s="40">
        <v>0</v>
      </c>
      <c r="BT196" s="40">
        <v>0</v>
      </c>
      <c r="BU196" s="40">
        <v>0</v>
      </c>
      <c r="BV196" s="40">
        <v>0</v>
      </c>
      <c r="BW196" s="40">
        <v>0.1</v>
      </c>
      <c r="BX196" s="40">
        <v>0</v>
      </c>
      <c r="BY196" s="40">
        <v>1.1</v>
      </c>
      <c r="BZ196" s="40">
        <v>9.1</v>
      </c>
      <c r="CA196" s="40">
        <f t="shared" si="102"/>
        <v>162.09999999999997</v>
      </c>
      <c r="CB196" s="7"/>
      <c r="CC196" s="40">
        <v>196.8</v>
      </c>
      <c r="CD196" s="40">
        <v>0</v>
      </c>
      <c r="CE196" s="40">
        <v>204.8</v>
      </c>
      <c r="CF196" s="40">
        <v>106.1</v>
      </c>
      <c r="CG196" s="40"/>
      <c r="CH196" s="40">
        <v>3458.8</v>
      </c>
      <c r="CI196" s="40">
        <v>273.6</v>
      </c>
      <c r="CJ196" s="40">
        <f t="shared" si="103"/>
        <v>4240.1</v>
      </c>
      <c r="CK196" s="52">
        <f aca="true" t="shared" si="153" ref="CK196:CK259">CA196+CJ196</f>
        <v>4402.200000000001</v>
      </c>
    </row>
    <row r="197" spans="1:89" ht="12.75" customHeight="1">
      <c r="A197" s="22">
        <v>49</v>
      </c>
      <c r="B197" s="25" t="s">
        <v>48</v>
      </c>
      <c r="C197" s="31" t="s">
        <v>76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72.3</v>
      </c>
      <c r="AD197" s="41">
        <v>0</v>
      </c>
      <c r="AE197" s="41">
        <v>0</v>
      </c>
      <c r="AF197" s="41">
        <v>0</v>
      </c>
      <c r="AG197" s="41">
        <v>88.7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0</v>
      </c>
      <c r="AW197" s="41">
        <v>0</v>
      </c>
      <c r="AX197" s="41">
        <v>0</v>
      </c>
      <c r="AY197" s="41">
        <v>0</v>
      </c>
      <c r="AZ197" s="41">
        <v>0</v>
      </c>
      <c r="BA197" s="41">
        <v>0</v>
      </c>
      <c r="BB197" s="41">
        <v>0</v>
      </c>
      <c r="BC197" s="41">
        <v>0</v>
      </c>
      <c r="BD197" s="41">
        <v>0</v>
      </c>
      <c r="BE197" s="41">
        <v>0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0</v>
      </c>
      <c r="BN197" s="41">
        <v>0</v>
      </c>
      <c r="BO197" s="41">
        <v>0</v>
      </c>
      <c r="BP197" s="41">
        <v>0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0</v>
      </c>
      <c r="CA197" s="41">
        <f aca="true" t="shared" si="154" ref="CA197:CA260">SUM(D197:BZ197)</f>
        <v>161</v>
      </c>
      <c r="CB197" s="6"/>
      <c r="CC197" s="41">
        <v>1292.1</v>
      </c>
      <c r="CD197" s="41">
        <v>0</v>
      </c>
      <c r="CE197" s="41">
        <v>0</v>
      </c>
      <c r="CF197" s="41">
        <v>0</v>
      </c>
      <c r="CG197" s="41"/>
      <c r="CH197" s="41">
        <v>0</v>
      </c>
      <c r="CI197" s="41">
        <v>0</v>
      </c>
      <c r="CJ197" s="41">
        <f aca="true" t="shared" si="155" ref="CJ197:CJ260">SUM(CC197:CI197)</f>
        <v>1292.1</v>
      </c>
      <c r="CK197" s="53">
        <f t="shared" si="153"/>
        <v>1453.1</v>
      </c>
    </row>
    <row r="198" spans="1:89" ht="12.75" customHeight="1">
      <c r="A198" s="22"/>
      <c r="B198" s="25"/>
      <c r="C198" s="31" t="s">
        <v>77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0</v>
      </c>
      <c r="BW198" s="41">
        <v>0</v>
      </c>
      <c r="BX198" s="41">
        <v>0</v>
      </c>
      <c r="BY198" s="41">
        <v>0</v>
      </c>
      <c r="BZ198" s="41">
        <v>0</v>
      </c>
      <c r="CA198" s="41">
        <f t="shared" si="154"/>
        <v>0</v>
      </c>
      <c r="CB198" s="6"/>
      <c r="CC198" s="41">
        <v>71.2</v>
      </c>
      <c r="CD198" s="41">
        <v>0</v>
      </c>
      <c r="CE198" s="41">
        <v>0</v>
      </c>
      <c r="CF198" s="41">
        <v>0</v>
      </c>
      <c r="CG198" s="41"/>
      <c r="CH198" s="41">
        <v>0</v>
      </c>
      <c r="CI198" s="41">
        <v>0</v>
      </c>
      <c r="CJ198" s="41">
        <f t="shared" si="155"/>
        <v>71.2</v>
      </c>
      <c r="CK198" s="53">
        <f t="shared" si="153"/>
        <v>71.2</v>
      </c>
    </row>
    <row r="199" spans="1:89" ht="12.75" customHeight="1">
      <c r="A199" s="23"/>
      <c r="B199" s="26"/>
      <c r="C199" s="32" t="s">
        <v>78</v>
      </c>
      <c r="D199" s="47">
        <f aca="true" t="shared" si="156" ref="D199:AI199">SUM(D196:D198)</f>
        <v>0</v>
      </c>
      <c r="E199" s="42">
        <f t="shared" si="156"/>
        <v>0</v>
      </c>
      <c r="F199" s="42">
        <f t="shared" si="156"/>
        <v>0</v>
      </c>
      <c r="G199" s="42">
        <f t="shared" si="156"/>
        <v>0</v>
      </c>
      <c r="H199" s="42">
        <f t="shared" si="156"/>
        <v>0</v>
      </c>
      <c r="I199" s="42">
        <f t="shared" si="156"/>
        <v>0</v>
      </c>
      <c r="J199" s="42">
        <f t="shared" si="156"/>
        <v>0</v>
      </c>
      <c r="K199" s="42">
        <f t="shared" si="156"/>
        <v>0</v>
      </c>
      <c r="L199" s="42">
        <f t="shared" si="156"/>
        <v>0</v>
      </c>
      <c r="M199" s="42">
        <f t="shared" si="156"/>
        <v>0</v>
      </c>
      <c r="N199" s="42">
        <f t="shared" si="156"/>
        <v>0</v>
      </c>
      <c r="O199" s="42">
        <f t="shared" si="156"/>
        <v>0</v>
      </c>
      <c r="P199" s="42">
        <f t="shared" si="156"/>
        <v>0</v>
      </c>
      <c r="Q199" s="42">
        <f t="shared" si="156"/>
        <v>0.8</v>
      </c>
      <c r="R199" s="42">
        <f t="shared" si="156"/>
        <v>0</v>
      </c>
      <c r="S199" s="42">
        <f t="shared" si="156"/>
        <v>0</v>
      </c>
      <c r="T199" s="42">
        <f t="shared" si="156"/>
        <v>0</v>
      </c>
      <c r="U199" s="42">
        <f t="shared" si="156"/>
        <v>0</v>
      </c>
      <c r="V199" s="42">
        <f t="shared" si="156"/>
        <v>0</v>
      </c>
      <c r="W199" s="42">
        <f t="shared" si="156"/>
        <v>0</v>
      </c>
      <c r="X199" s="42">
        <f t="shared" si="156"/>
        <v>0</v>
      </c>
      <c r="Y199" s="42">
        <f t="shared" si="156"/>
        <v>0</v>
      </c>
      <c r="Z199" s="42">
        <f t="shared" si="156"/>
        <v>0</v>
      </c>
      <c r="AA199" s="42">
        <f t="shared" si="156"/>
        <v>0</v>
      </c>
      <c r="AB199" s="42">
        <f t="shared" si="156"/>
        <v>0</v>
      </c>
      <c r="AC199" s="42">
        <f t="shared" si="156"/>
        <v>120.6</v>
      </c>
      <c r="AD199" s="42">
        <f t="shared" si="156"/>
        <v>0</v>
      </c>
      <c r="AE199" s="42">
        <f t="shared" si="156"/>
        <v>0</v>
      </c>
      <c r="AF199" s="42">
        <f t="shared" si="156"/>
        <v>0</v>
      </c>
      <c r="AG199" s="42">
        <f t="shared" si="156"/>
        <v>147.8</v>
      </c>
      <c r="AH199" s="42">
        <f t="shared" si="156"/>
        <v>0</v>
      </c>
      <c r="AI199" s="42">
        <f t="shared" si="156"/>
        <v>11.4</v>
      </c>
      <c r="AJ199" s="42">
        <f aca="true" t="shared" si="157" ref="AJ199:BO199">SUM(AJ196:AJ198)</f>
        <v>0</v>
      </c>
      <c r="AK199" s="42">
        <f t="shared" si="157"/>
        <v>0</v>
      </c>
      <c r="AL199" s="42">
        <f t="shared" si="157"/>
        <v>0</v>
      </c>
      <c r="AM199" s="42">
        <f t="shared" si="157"/>
        <v>0</v>
      </c>
      <c r="AN199" s="42">
        <f t="shared" si="157"/>
        <v>0</v>
      </c>
      <c r="AO199" s="42">
        <f t="shared" si="157"/>
        <v>0</v>
      </c>
      <c r="AP199" s="42">
        <f t="shared" si="157"/>
        <v>0</v>
      </c>
      <c r="AQ199" s="42">
        <f t="shared" si="157"/>
        <v>0</v>
      </c>
      <c r="AR199" s="42">
        <f t="shared" si="157"/>
        <v>0</v>
      </c>
      <c r="AS199" s="42">
        <f t="shared" si="157"/>
        <v>0</v>
      </c>
      <c r="AT199" s="42">
        <f t="shared" si="157"/>
        <v>0</v>
      </c>
      <c r="AU199" s="42">
        <f t="shared" si="157"/>
        <v>0</v>
      </c>
      <c r="AV199" s="42">
        <f t="shared" si="157"/>
        <v>0</v>
      </c>
      <c r="AW199" s="42">
        <f t="shared" si="157"/>
        <v>0</v>
      </c>
      <c r="AX199" s="42">
        <f t="shared" si="157"/>
        <v>0</v>
      </c>
      <c r="AY199" s="42">
        <f t="shared" si="157"/>
        <v>0</v>
      </c>
      <c r="AZ199" s="42">
        <f t="shared" si="157"/>
        <v>0</v>
      </c>
      <c r="BA199" s="42">
        <f t="shared" si="157"/>
        <v>0</v>
      </c>
      <c r="BB199" s="42">
        <f t="shared" si="157"/>
        <v>0</v>
      </c>
      <c r="BC199" s="42">
        <f t="shared" si="157"/>
        <v>0</v>
      </c>
      <c r="BD199" s="42">
        <f t="shared" si="157"/>
        <v>0</v>
      </c>
      <c r="BE199" s="42">
        <f t="shared" si="157"/>
        <v>0.1</v>
      </c>
      <c r="BF199" s="42">
        <f t="shared" si="157"/>
        <v>32.1</v>
      </c>
      <c r="BG199" s="42">
        <f t="shared" si="157"/>
        <v>0</v>
      </c>
      <c r="BH199" s="42">
        <f t="shared" si="157"/>
        <v>0</v>
      </c>
      <c r="BI199" s="42">
        <f t="shared" si="157"/>
        <v>0</v>
      </c>
      <c r="BJ199" s="42">
        <f t="shared" si="157"/>
        <v>0</v>
      </c>
      <c r="BK199" s="42">
        <f t="shared" si="157"/>
        <v>0</v>
      </c>
      <c r="BL199" s="42">
        <f t="shared" si="157"/>
        <v>0</v>
      </c>
      <c r="BM199" s="42">
        <f t="shared" si="157"/>
        <v>0</v>
      </c>
      <c r="BN199" s="42">
        <f t="shared" si="157"/>
        <v>0</v>
      </c>
      <c r="BO199" s="42">
        <f t="shared" si="157"/>
        <v>0</v>
      </c>
      <c r="BP199" s="42">
        <f aca="true" t="shared" si="158" ref="BP199:BZ199">SUM(BP196:BP198)</f>
        <v>0</v>
      </c>
      <c r="BQ199" s="42">
        <f t="shared" si="158"/>
        <v>0</v>
      </c>
      <c r="BR199" s="42">
        <f t="shared" si="158"/>
        <v>0</v>
      </c>
      <c r="BS199" s="42">
        <f t="shared" si="158"/>
        <v>0</v>
      </c>
      <c r="BT199" s="42">
        <f t="shared" si="158"/>
        <v>0</v>
      </c>
      <c r="BU199" s="42">
        <f t="shared" si="158"/>
        <v>0</v>
      </c>
      <c r="BV199" s="42">
        <f t="shared" si="158"/>
        <v>0</v>
      </c>
      <c r="BW199" s="42">
        <f t="shared" si="158"/>
        <v>0.1</v>
      </c>
      <c r="BX199" s="42">
        <f t="shared" si="158"/>
        <v>0</v>
      </c>
      <c r="BY199" s="42">
        <f t="shared" si="158"/>
        <v>1.1</v>
      </c>
      <c r="BZ199" s="42">
        <f t="shared" si="158"/>
        <v>9.1</v>
      </c>
      <c r="CA199" s="42">
        <f t="shared" si="154"/>
        <v>323.1000000000001</v>
      </c>
      <c r="CB199" s="8"/>
      <c r="CC199" s="42">
        <f>SUM(CC196:CC198)</f>
        <v>1560.1</v>
      </c>
      <c r="CD199" s="42">
        <f>SUM(CD196:CD198)</f>
        <v>0</v>
      </c>
      <c r="CE199" s="42">
        <f>SUM(CE196:CE198)</f>
        <v>204.8</v>
      </c>
      <c r="CF199" s="42">
        <f>SUM(CF196:CF198)</f>
        <v>106.1</v>
      </c>
      <c r="CG199" s="42"/>
      <c r="CH199" s="42">
        <f>CH196</f>
        <v>3458.8</v>
      </c>
      <c r="CI199" s="42">
        <f>CI196</f>
        <v>273.6</v>
      </c>
      <c r="CJ199" s="42">
        <f t="shared" si="155"/>
        <v>5603.400000000001</v>
      </c>
      <c r="CK199" s="54">
        <f t="shared" si="153"/>
        <v>5926.500000000001</v>
      </c>
    </row>
    <row r="200" spans="1:89" ht="12.75" customHeight="1">
      <c r="A200" s="21"/>
      <c r="B200" s="24"/>
      <c r="C200" s="30" t="s">
        <v>75</v>
      </c>
      <c r="D200" s="40">
        <v>6.9</v>
      </c>
      <c r="E200" s="40">
        <v>3.7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43</v>
      </c>
      <c r="Q200" s="40">
        <v>0.8</v>
      </c>
      <c r="R200" s="40">
        <v>0.3</v>
      </c>
      <c r="S200" s="40">
        <v>1</v>
      </c>
      <c r="T200" s="40">
        <v>25</v>
      </c>
      <c r="U200" s="40">
        <v>0</v>
      </c>
      <c r="V200" s="40">
        <v>1.1</v>
      </c>
      <c r="W200" s="40">
        <v>1.8</v>
      </c>
      <c r="X200" s="40">
        <v>1.1</v>
      </c>
      <c r="Y200" s="40">
        <v>5.5</v>
      </c>
      <c r="Z200" s="40">
        <v>3</v>
      </c>
      <c r="AA200" s="40">
        <v>31.1</v>
      </c>
      <c r="AB200" s="40">
        <v>3.7</v>
      </c>
      <c r="AC200" s="40">
        <v>21.5</v>
      </c>
      <c r="AD200" s="40">
        <v>0</v>
      </c>
      <c r="AE200" s="40">
        <v>49.3</v>
      </c>
      <c r="AF200" s="40">
        <v>217.5</v>
      </c>
      <c r="AG200" s="40">
        <v>27.4</v>
      </c>
      <c r="AH200" s="40">
        <v>32</v>
      </c>
      <c r="AI200" s="40">
        <v>0.2</v>
      </c>
      <c r="AJ200" s="40">
        <v>41.9</v>
      </c>
      <c r="AK200" s="40">
        <v>56.2</v>
      </c>
      <c r="AL200" s="40">
        <v>35.8</v>
      </c>
      <c r="AM200" s="40">
        <v>34.2</v>
      </c>
      <c r="AN200" s="40">
        <v>29.1</v>
      </c>
      <c r="AO200" s="40">
        <v>2.2</v>
      </c>
      <c r="AP200" s="40">
        <v>29.8</v>
      </c>
      <c r="AQ200" s="40">
        <v>25.6</v>
      </c>
      <c r="AR200" s="40">
        <v>8.4</v>
      </c>
      <c r="AS200" s="40">
        <v>0</v>
      </c>
      <c r="AT200" s="40">
        <v>4.1</v>
      </c>
      <c r="AU200" s="40">
        <v>0</v>
      </c>
      <c r="AV200" s="40">
        <v>6.1</v>
      </c>
      <c r="AW200" s="40">
        <v>0.3</v>
      </c>
      <c r="AX200" s="40">
        <v>0</v>
      </c>
      <c r="AY200" s="40">
        <v>19.6</v>
      </c>
      <c r="AZ200" s="40">
        <v>10.6</v>
      </c>
      <c r="BA200" s="40">
        <v>924.1</v>
      </c>
      <c r="BB200" s="40">
        <v>27.8</v>
      </c>
      <c r="BC200" s="40">
        <v>12.9</v>
      </c>
      <c r="BD200" s="40">
        <v>32.6</v>
      </c>
      <c r="BE200" s="40">
        <v>1.3</v>
      </c>
      <c r="BF200" s="40">
        <v>18.9</v>
      </c>
      <c r="BG200" s="40">
        <v>0</v>
      </c>
      <c r="BH200" s="40">
        <v>72.2</v>
      </c>
      <c r="BI200" s="40">
        <v>3.8</v>
      </c>
      <c r="BJ200" s="40">
        <v>0.3</v>
      </c>
      <c r="BK200" s="40">
        <v>0.5</v>
      </c>
      <c r="BL200" s="40">
        <v>0</v>
      </c>
      <c r="BM200" s="40">
        <v>0.4</v>
      </c>
      <c r="BN200" s="40">
        <v>0</v>
      </c>
      <c r="BO200" s="40">
        <v>7.1</v>
      </c>
      <c r="BP200" s="40">
        <v>0.1</v>
      </c>
      <c r="BQ200" s="40">
        <v>0.4</v>
      </c>
      <c r="BR200" s="40">
        <v>1.9</v>
      </c>
      <c r="BS200" s="40">
        <v>0</v>
      </c>
      <c r="BT200" s="40">
        <v>0.5</v>
      </c>
      <c r="BU200" s="40">
        <v>0.8</v>
      </c>
      <c r="BV200" s="40">
        <v>0</v>
      </c>
      <c r="BW200" s="40">
        <v>0.3</v>
      </c>
      <c r="BX200" s="40">
        <v>0.5</v>
      </c>
      <c r="BY200" s="40">
        <v>0</v>
      </c>
      <c r="BZ200" s="40">
        <v>0.4</v>
      </c>
      <c r="CA200" s="40">
        <f t="shared" si="154"/>
        <v>1886.6000000000001</v>
      </c>
      <c r="CB200" s="6"/>
      <c r="CC200" s="40">
        <v>22.6</v>
      </c>
      <c r="CD200" s="40">
        <v>0</v>
      </c>
      <c r="CE200" s="40">
        <v>0</v>
      </c>
      <c r="CF200" s="40">
        <v>57.9</v>
      </c>
      <c r="CG200" s="40"/>
      <c r="CH200" s="40">
        <v>12469.7</v>
      </c>
      <c r="CI200" s="40">
        <v>4489.2</v>
      </c>
      <c r="CJ200" s="40">
        <f t="shared" si="155"/>
        <v>17039.4</v>
      </c>
      <c r="CK200" s="52">
        <f t="shared" si="153"/>
        <v>18926</v>
      </c>
    </row>
    <row r="201" spans="1:89" ht="12.75" customHeight="1">
      <c r="A201" s="22">
        <v>50</v>
      </c>
      <c r="B201" s="25" t="s">
        <v>49</v>
      </c>
      <c r="C201" s="31" t="s">
        <v>76</v>
      </c>
      <c r="D201" s="41">
        <v>11.6</v>
      </c>
      <c r="E201" s="41">
        <v>6.3</v>
      </c>
      <c r="F201" s="41">
        <v>0</v>
      </c>
      <c r="G201" s="41">
        <v>0.1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22.9</v>
      </c>
      <c r="N201" s="41">
        <v>0</v>
      </c>
      <c r="O201" s="41">
        <v>9.1</v>
      </c>
      <c r="P201" s="41">
        <v>72.2</v>
      </c>
      <c r="Q201" s="41">
        <v>0</v>
      </c>
      <c r="R201" s="41">
        <v>52.5</v>
      </c>
      <c r="S201" s="41">
        <v>0</v>
      </c>
      <c r="T201" s="41">
        <v>23.3</v>
      </c>
      <c r="U201" s="41">
        <v>6.2</v>
      </c>
      <c r="V201" s="41">
        <v>0</v>
      </c>
      <c r="W201" s="41">
        <v>0</v>
      </c>
      <c r="X201" s="41">
        <v>15</v>
      </c>
      <c r="Y201" s="41">
        <v>0</v>
      </c>
      <c r="Z201" s="41">
        <v>3.5</v>
      </c>
      <c r="AA201" s="41">
        <v>7.6</v>
      </c>
      <c r="AB201" s="41">
        <v>0</v>
      </c>
      <c r="AC201" s="41">
        <v>0</v>
      </c>
      <c r="AD201" s="41">
        <v>0</v>
      </c>
      <c r="AE201" s="41">
        <v>0</v>
      </c>
      <c r="AF201" s="41">
        <v>54.4</v>
      </c>
      <c r="AG201" s="41">
        <v>28.7</v>
      </c>
      <c r="AH201" s="41">
        <v>0</v>
      </c>
      <c r="AI201" s="41">
        <v>0.4</v>
      </c>
      <c r="AJ201" s="41">
        <v>70.4</v>
      </c>
      <c r="AK201" s="41">
        <v>11.8</v>
      </c>
      <c r="AL201" s="41">
        <v>321.4</v>
      </c>
      <c r="AM201" s="41">
        <v>82.3</v>
      </c>
      <c r="AN201" s="41">
        <v>51.4</v>
      </c>
      <c r="AO201" s="41">
        <v>272.5</v>
      </c>
      <c r="AP201" s="41">
        <v>37.1</v>
      </c>
      <c r="AQ201" s="41">
        <v>33.5</v>
      </c>
      <c r="AR201" s="41">
        <v>23.7</v>
      </c>
      <c r="AS201" s="41">
        <v>0</v>
      </c>
      <c r="AT201" s="41">
        <v>3.4</v>
      </c>
      <c r="AU201" s="41">
        <v>14.1</v>
      </c>
      <c r="AV201" s="41">
        <v>1.7</v>
      </c>
      <c r="AW201" s="41">
        <v>0.4</v>
      </c>
      <c r="AX201" s="41">
        <v>2.5</v>
      </c>
      <c r="AY201" s="41">
        <v>0</v>
      </c>
      <c r="AZ201" s="41">
        <v>44.9</v>
      </c>
      <c r="BA201" s="41">
        <v>3051.1</v>
      </c>
      <c r="BB201" s="41">
        <v>277.6</v>
      </c>
      <c r="BC201" s="41">
        <v>0</v>
      </c>
      <c r="BD201" s="41">
        <v>0</v>
      </c>
      <c r="BE201" s="41">
        <v>1.3</v>
      </c>
      <c r="BF201" s="41">
        <v>56.8</v>
      </c>
      <c r="BG201" s="41">
        <v>0</v>
      </c>
      <c r="BH201" s="41">
        <v>217.1</v>
      </c>
      <c r="BI201" s="41">
        <v>11.2</v>
      </c>
      <c r="BJ201" s="41">
        <v>0.9</v>
      </c>
      <c r="BK201" s="41">
        <v>1.4</v>
      </c>
      <c r="BL201" s="41">
        <v>0.1</v>
      </c>
      <c r="BM201" s="41">
        <v>1.3</v>
      </c>
      <c r="BN201" s="41">
        <v>21</v>
      </c>
      <c r="BO201" s="41">
        <v>21.3</v>
      </c>
      <c r="BP201" s="41">
        <v>0.3</v>
      </c>
      <c r="BQ201" s="41">
        <v>1.2</v>
      </c>
      <c r="BR201" s="41">
        <v>5.6</v>
      </c>
      <c r="BS201" s="41">
        <v>2.8</v>
      </c>
      <c r="BT201" s="41">
        <v>1.4</v>
      </c>
      <c r="BU201" s="41">
        <v>2.2</v>
      </c>
      <c r="BV201" s="41">
        <v>4.2</v>
      </c>
      <c r="BW201" s="41">
        <v>0.7</v>
      </c>
      <c r="BX201" s="41">
        <v>1.3</v>
      </c>
      <c r="BY201" s="41">
        <v>0.2</v>
      </c>
      <c r="BZ201" s="41">
        <v>3.3</v>
      </c>
      <c r="CA201" s="41">
        <f t="shared" si="154"/>
        <v>4969.200000000001</v>
      </c>
      <c r="CB201" s="6"/>
      <c r="CC201" s="41">
        <v>114.7</v>
      </c>
      <c r="CD201" s="41">
        <v>0</v>
      </c>
      <c r="CE201" s="41">
        <v>0</v>
      </c>
      <c r="CF201" s="41">
        <v>0</v>
      </c>
      <c r="CG201" s="41"/>
      <c r="CH201" s="41">
        <v>0</v>
      </c>
      <c r="CI201" s="41">
        <v>0</v>
      </c>
      <c r="CJ201" s="41">
        <f t="shared" si="155"/>
        <v>114.7</v>
      </c>
      <c r="CK201" s="53">
        <f t="shared" si="153"/>
        <v>5083.900000000001</v>
      </c>
    </row>
    <row r="202" spans="1:89" ht="12.75" customHeight="1">
      <c r="A202" s="22"/>
      <c r="B202" s="25"/>
      <c r="C202" s="31" t="s">
        <v>77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13.7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3.7</v>
      </c>
      <c r="AA202" s="41">
        <v>35.5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0</v>
      </c>
      <c r="AV202" s="41">
        <v>0</v>
      </c>
      <c r="AW202" s="41">
        <v>0</v>
      </c>
      <c r="AX202" s="41">
        <v>0</v>
      </c>
      <c r="AY202" s="41">
        <v>0</v>
      </c>
      <c r="AZ202" s="41">
        <v>0</v>
      </c>
      <c r="BA202" s="41">
        <v>467.4</v>
      </c>
      <c r="BB202" s="41">
        <v>299.9</v>
      </c>
      <c r="BC202" s="41">
        <v>0</v>
      </c>
      <c r="BD202" s="41">
        <v>0</v>
      </c>
      <c r="BE202" s="41">
        <v>0</v>
      </c>
      <c r="BF202" s="41">
        <v>2.3</v>
      </c>
      <c r="BG202" s="41">
        <v>0</v>
      </c>
      <c r="BH202" s="41">
        <v>8.9</v>
      </c>
      <c r="BI202" s="41">
        <v>0.5</v>
      </c>
      <c r="BJ202" s="41">
        <v>0</v>
      </c>
      <c r="BK202" s="41">
        <v>0.1</v>
      </c>
      <c r="BL202" s="41">
        <v>0</v>
      </c>
      <c r="BM202" s="41">
        <v>0.1</v>
      </c>
      <c r="BN202" s="41">
        <v>0</v>
      </c>
      <c r="BO202" s="41">
        <v>0.9</v>
      </c>
      <c r="BP202" s="41">
        <v>0</v>
      </c>
      <c r="BQ202" s="41">
        <v>0</v>
      </c>
      <c r="BR202" s="41">
        <v>0.2</v>
      </c>
      <c r="BS202" s="41">
        <v>0</v>
      </c>
      <c r="BT202" s="41">
        <v>0.1</v>
      </c>
      <c r="BU202" s="41">
        <v>0.1</v>
      </c>
      <c r="BV202" s="41">
        <v>0</v>
      </c>
      <c r="BW202" s="41">
        <v>0.1</v>
      </c>
      <c r="BX202" s="41">
        <v>0.3</v>
      </c>
      <c r="BY202" s="41">
        <v>0</v>
      </c>
      <c r="BZ202" s="41">
        <v>0</v>
      </c>
      <c r="CA202" s="41">
        <f t="shared" si="154"/>
        <v>833.8</v>
      </c>
      <c r="CB202" s="6"/>
      <c r="CC202" s="41">
        <v>17.8</v>
      </c>
      <c r="CD202" s="41">
        <v>0</v>
      </c>
      <c r="CE202" s="41">
        <v>0</v>
      </c>
      <c r="CF202" s="41">
        <v>0</v>
      </c>
      <c r="CG202" s="41"/>
      <c r="CH202" s="41">
        <v>0</v>
      </c>
      <c r="CI202" s="41">
        <v>0</v>
      </c>
      <c r="CJ202" s="41">
        <f t="shared" si="155"/>
        <v>17.8</v>
      </c>
      <c r="CK202" s="53">
        <f t="shared" si="153"/>
        <v>851.5999999999999</v>
      </c>
    </row>
    <row r="203" spans="1:89" ht="12.75" customHeight="1">
      <c r="A203" s="23"/>
      <c r="B203" s="26"/>
      <c r="C203" s="32" t="s">
        <v>78</v>
      </c>
      <c r="D203" s="47">
        <f aca="true" t="shared" si="159" ref="D203:AI203">SUM(D200:D202)</f>
        <v>18.5</v>
      </c>
      <c r="E203" s="42">
        <f t="shared" si="159"/>
        <v>10</v>
      </c>
      <c r="F203" s="42">
        <f t="shared" si="159"/>
        <v>0</v>
      </c>
      <c r="G203" s="42">
        <f t="shared" si="159"/>
        <v>0.1</v>
      </c>
      <c r="H203" s="42">
        <f t="shared" si="159"/>
        <v>0</v>
      </c>
      <c r="I203" s="42">
        <f t="shared" si="159"/>
        <v>0</v>
      </c>
      <c r="J203" s="42">
        <f t="shared" si="159"/>
        <v>0</v>
      </c>
      <c r="K203" s="42">
        <f t="shared" si="159"/>
        <v>0</v>
      </c>
      <c r="L203" s="42">
        <f t="shared" si="159"/>
        <v>0</v>
      </c>
      <c r="M203" s="42">
        <f t="shared" si="159"/>
        <v>22.9</v>
      </c>
      <c r="N203" s="42">
        <f t="shared" si="159"/>
        <v>0</v>
      </c>
      <c r="O203" s="42">
        <f t="shared" si="159"/>
        <v>9.1</v>
      </c>
      <c r="P203" s="42">
        <f t="shared" si="159"/>
        <v>115.2</v>
      </c>
      <c r="Q203" s="42">
        <f t="shared" si="159"/>
        <v>0.8</v>
      </c>
      <c r="R203" s="42">
        <f t="shared" si="159"/>
        <v>52.8</v>
      </c>
      <c r="S203" s="42">
        <f t="shared" si="159"/>
        <v>1</v>
      </c>
      <c r="T203" s="42">
        <f t="shared" si="159"/>
        <v>62</v>
      </c>
      <c r="U203" s="42">
        <f t="shared" si="159"/>
        <v>6.2</v>
      </c>
      <c r="V203" s="42">
        <f t="shared" si="159"/>
        <v>1.1</v>
      </c>
      <c r="W203" s="42">
        <f t="shared" si="159"/>
        <v>1.8</v>
      </c>
      <c r="X203" s="42">
        <f t="shared" si="159"/>
        <v>16.1</v>
      </c>
      <c r="Y203" s="42">
        <f t="shared" si="159"/>
        <v>5.5</v>
      </c>
      <c r="Z203" s="42">
        <f t="shared" si="159"/>
        <v>10.2</v>
      </c>
      <c r="AA203" s="42">
        <f t="shared" si="159"/>
        <v>74.2</v>
      </c>
      <c r="AB203" s="42">
        <f t="shared" si="159"/>
        <v>3.7</v>
      </c>
      <c r="AC203" s="42">
        <f t="shared" si="159"/>
        <v>21.5</v>
      </c>
      <c r="AD203" s="42">
        <f t="shared" si="159"/>
        <v>0</v>
      </c>
      <c r="AE203" s="42">
        <f t="shared" si="159"/>
        <v>49.3</v>
      </c>
      <c r="AF203" s="42">
        <f t="shared" si="159"/>
        <v>271.9</v>
      </c>
      <c r="AG203" s="42">
        <f t="shared" si="159"/>
        <v>56.099999999999994</v>
      </c>
      <c r="AH203" s="42">
        <f t="shared" si="159"/>
        <v>32</v>
      </c>
      <c r="AI203" s="42">
        <f t="shared" si="159"/>
        <v>0.6000000000000001</v>
      </c>
      <c r="AJ203" s="42">
        <f aca="true" t="shared" si="160" ref="AJ203:BO203">SUM(AJ200:AJ202)</f>
        <v>112.30000000000001</v>
      </c>
      <c r="AK203" s="42">
        <f t="shared" si="160"/>
        <v>68</v>
      </c>
      <c r="AL203" s="42">
        <f t="shared" si="160"/>
        <v>357.2</v>
      </c>
      <c r="AM203" s="42">
        <f t="shared" si="160"/>
        <v>116.5</v>
      </c>
      <c r="AN203" s="42">
        <f t="shared" si="160"/>
        <v>80.5</v>
      </c>
      <c r="AO203" s="42">
        <f t="shared" si="160"/>
        <v>274.7</v>
      </c>
      <c r="AP203" s="42">
        <f t="shared" si="160"/>
        <v>66.9</v>
      </c>
      <c r="AQ203" s="42">
        <f t="shared" si="160"/>
        <v>59.1</v>
      </c>
      <c r="AR203" s="42">
        <f t="shared" si="160"/>
        <v>32.1</v>
      </c>
      <c r="AS203" s="42">
        <f t="shared" si="160"/>
        <v>0</v>
      </c>
      <c r="AT203" s="42">
        <f t="shared" si="160"/>
        <v>7.5</v>
      </c>
      <c r="AU203" s="42">
        <f t="shared" si="160"/>
        <v>14.1</v>
      </c>
      <c r="AV203" s="42">
        <f t="shared" si="160"/>
        <v>7.8</v>
      </c>
      <c r="AW203" s="42">
        <f t="shared" si="160"/>
        <v>0.7</v>
      </c>
      <c r="AX203" s="42">
        <f t="shared" si="160"/>
        <v>2.5</v>
      </c>
      <c r="AY203" s="42">
        <f t="shared" si="160"/>
        <v>19.6</v>
      </c>
      <c r="AZ203" s="42">
        <f t="shared" si="160"/>
        <v>55.5</v>
      </c>
      <c r="BA203" s="42">
        <f t="shared" si="160"/>
        <v>4442.599999999999</v>
      </c>
      <c r="BB203" s="42">
        <f t="shared" si="160"/>
        <v>605.3</v>
      </c>
      <c r="BC203" s="42">
        <f t="shared" si="160"/>
        <v>12.9</v>
      </c>
      <c r="BD203" s="42">
        <f t="shared" si="160"/>
        <v>32.6</v>
      </c>
      <c r="BE203" s="42">
        <f t="shared" si="160"/>
        <v>2.6</v>
      </c>
      <c r="BF203" s="42">
        <f t="shared" si="160"/>
        <v>77.99999999999999</v>
      </c>
      <c r="BG203" s="42">
        <f t="shared" si="160"/>
        <v>0</v>
      </c>
      <c r="BH203" s="42">
        <f t="shared" si="160"/>
        <v>298.2</v>
      </c>
      <c r="BI203" s="42">
        <f t="shared" si="160"/>
        <v>15.5</v>
      </c>
      <c r="BJ203" s="42">
        <f t="shared" si="160"/>
        <v>1.2</v>
      </c>
      <c r="BK203" s="42">
        <f t="shared" si="160"/>
        <v>2</v>
      </c>
      <c r="BL203" s="42">
        <f t="shared" si="160"/>
        <v>0.1</v>
      </c>
      <c r="BM203" s="42">
        <f t="shared" si="160"/>
        <v>1.8000000000000003</v>
      </c>
      <c r="BN203" s="42">
        <f t="shared" si="160"/>
        <v>21</v>
      </c>
      <c r="BO203" s="42">
        <f t="shared" si="160"/>
        <v>29.299999999999997</v>
      </c>
      <c r="BP203" s="42">
        <f aca="true" t="shared" si="161" ref="BP203:BZ203">SUM(BP200:BP202)</f>
        <v>0.4</v>
      </c>
      <c r="BQ203" s="42">
        <f t="shared" si="161"/>
        <v>1.6</v>
      </c>
      <c r="BR203" s="42">
        <f t="shared" si="161"/>
        <v>7.7</v>
      </c>
      <c r="BS203" s="42">
        <f t="shared" si="161"/>
        <v>2.8</v>
      </c>
      <c r="BT203" s="42">
        <f t="shared" si="161"/>
        <v>2</v>
      </c>
      <c r="BU203" s="42">
        <f t="shared" si="161"/>
        <v>3.1</v>
      </c>
      <c r="BV203" s="42">
        <f t="shared" si="161"/>
        <v>4.2</v>
      </c>
      <c r="BW203" s="42">
        <f t="shared" si="161"/>
        <v>1.1</v>
      </c>
      <c r="BX203" s="42">
        <f t="shared" si="161"/>
        <v>2.1</v>
      </c>
      <c r="BY203" s="42">
        <f t="shared" si="161"/>
        <v>0.2</v>
      </c>
      <c r="BZ203" s="42">
        <f t="shared" si="161"/>
        <v>3.6999999999999997</v>
      </c>
      <c r="CA203" s="42">
        <f t="shared" si="154"/>
        <v>7689.6</v>
      </c>
      <c r="CB203" s="8"/>
      <c r="CC203" s="42">
        <f>SUM(CC200:CC202)</f>
        <v>155.10000000000002</v>
      </c>
      <c r="CD203" s="42">
        <f>SUM(CD200:CD202)</f>
        <v>0</v>
      </c>
      <c r="CE203" s="42">
        <f>SUM(CE200:CE202)</f>
        <v>0</v>
      </c>
      <c r="CF203" s="42">
        <f>SUM(CF200:CF202)</f>
        <v>57.9</v>
      </c>
      <c r="CG203" s="42"/>
      <c r="CH203" s="42">
        <f>CH200</f>
        <v>12469.7</v>
      </c>
      <c r="CI203" s="42">
        <f>CI200</f>
        <v>4489.2</v>
      </c>
      <c r="CJ203" s="42">
        <f t="shared" si="155"/>
        <v>17171.9</v>
      </c>
      <c r="CK203" s="54">
        <f t="shared" si="153"/>
        <v>24861.5</v>
      </c>
    </row>
    <row r="204" spans="1:89" ht="12.75" customHeight="1">
      <c r="A204" s="21"/>
      <c r="B204" s="24"/>
      <c r="C204" s="30" t="s">
        <v>75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5.2</v>
      </c>
      <c r="M204" s="40">
        <v>2.6</v>
      </c>
      <c r="N204" s="40">
        <v>0</v>
      </c>
      <c r="O204" s="40">
        <v>0</v>
      </c>
      <c r="P204" s="40">
        <v>0</v>
      </c>
      <c r="Q204" s="40">
        <v>2</v>
      </c>
      <c r="R204" s="40">
        <v>0</v>
      </c>
      <c r="S204" s="40">
        <v>3.2</v>
      </c>
      <c r="T204" s="40">
        <v>0</v>
      </c>
      <c r="U204" s="40">
        <v>37.7</v>
      </c>
      <c r="V204" s="40">
        <v>0.2</v>
      </c>
      <c r="W204" s="40">
        <v>24.1</v>
      </c>
      <c r="X204" s="40">
        <v>0</v>
      </c>
      <c r="Y204" s="40">
        <v>20.5</v>
      </c>
      <c r="Z204" s="40">
        <v>6.2</v>
      </c>
      <c r="AA204" s="40">
        <v>0.1</v>
      </c>
      <c r="AB204" s="40">
        <v>13.4</v>
      </c>
      <c r="AC204" s="40">
        <v>97</v>
      </c>
      <c r="AD204" s="40">
        <v>0</v>
      </c>
      <c r="AE204" s="40">
        <v>0</v>
      </c>
      <c r="AF204" s="40">
        <v>37.6</v>
      </c>
      <c r="AG204" s="40">
        <v>91.4</v>
      </c>
      <c r="AH204" s="40">
        <v>414</v>
      </c>
      <c r="AI204" s="40">
        <v>0</v>
      </c>
      <c r="AJ204" s="40">
        <v>0</v>
      </c>
      <c r="AK204" s="40">
        <v>0</v>
      </c>
      <c r="AL204" s="40">
        <v>0</v>
      </c>
      <c r="AM204" s="40">
        <v>1.6</v>
      </c>
      <c r="AN204" s="40">
        <v>0</v>
      </c>
      <c r="AO204" s="40">
        <v>2.5</v>
      </c>
      <c r="AP204" s="40">
        <v>0.4</v>
      </c>
      <c r="AQ204" s="40">
        <v>42.5</v>
      </c>
      <c r="AR204" s="40">
        <v>0</v>
      </c>
      <c r="AS204" s="40">
        <v>0</v>
      </c>
      <c r="AT204" s="40">
        <v>0</v>
      </c>
      <c r="AU204" s="40">
        <v>0</v>
      </c>
      <c r="AV204" s="40">
        <v>0</v>
      </c>
      <c r="AW204" s="40">
        <v>0</v>
      </c>
      <c r="AX204" s="40">
        <v>0</v>
      </c>
      <c r="AY204" s="40">
        <v>0</v>
      </c>
      <c r="AZ204" s="40">
        <v>0.3</v>
      </c>
      <c r="BA204" s="40">
        <v>0.6</v>
      </c>
      <c r="BB204" s="40">
        <v>0.6</v>
      </c>
      <c r="BC204" s="40">
        <v>0.4</v>
      </c>
      <c r="BD204" s="40">
        <v>1.1</v>
      </c>
      <c r="BE204" s="40">
        <v>0</v>
      </c>
      <c r="BF204" s="40">
        <v>30.9</v>
      </c>
      <c r="BG204" s="40">
        <v>0</v>
      </c>
      <c r="BH204" s="40">
        <v>50.9</v>
      </c>
      <c r="BI204" s="40">
        <v>6.8</v>
      </c>
      <c r="BJ204" s="40">
        <v>0.6</v>
      </c>
      <c r="BK204" s="40">
        <v>1.6</v>
      </c>
      <c r="BL204" s="40">
        <v>0.1</v>
      </c>
      <c r="BM204" s="40">
        <v>2.7</v>
      </c>
      <c r="BN204" s="40">
        <v>26.7</v>
      </c>
      <c r="BO204" s="40">
        <v>49.7</v>
      </c>
      <c r="BP204" s="40">
        <v>0.6</v>
      </c>
      <c r="BQ204" s="40">
        <v>2.3</v>
      </c>
      <c r="BR204" s="40">
        <v>11.7</v>
      </c>
      <c r="BS204" s="40">
        <v>5.6</v>
      </c>
      <c r="BT204" s="40">
        <v>5</v>
      </c>
      <c r="BU204" s="40">
        <v>2.6</v>
      </c>
      <c r="BV204" s="40">
        <v>5.2</v>
      </c>
      <c r="BW204" s="40">
        <v>2.1</v>
      </c>
      <c r="BX204" s="40">
        <v>5.4</v>
      </c>
      <c r="BY204" s="40">
        <v>1.2</v>
      </c>
      <c r="BZ204" s="40">
        <v>96.3</v>
      </c>
      <c r="CA204" s="40">
        <f t="shared" si="154"/>
        <v>1113.2000000000003</v>
      </c>
      <c r="CB204" s="6"/>
      <c r="CC204" s="40">
        <v>514.9</v>
      </c>
      <c r="CD204" s="40">
        <v>0</v>
      </c>
      <c r="CE204" s="40">
        <v>0</v>
      </c>
      <c r="CF204" s="40">
        <v>-109</v>
      </c>
      <c r="CG204" s="40"/>
      <c r="CH204" s="40">
        <v>1984.8</v>
      </c>
      <c r="CI204" s="40">
        <v>20.1</v>
      </c>
      <c r="CJ204" s="40">
        <f t="shared" si="155"/>
        <v>2410.7999999999997</v>
      </c>
      <c r="CK204" s="52">
        <f t="shared" si="153"/>
        <v>3524</v>
      </c>
    </row>
    <row r="205" spans="1:89" ht="12.75" customHeight="1">
      <c r="A205" s="22">
        <v>51</v>
      </c>
      <c r="B205" s="25" t="s">
        <v>50</v>
      </c>
      <c r="C205" s="31" t="s">
        <v>76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5.4</v>
      </c>
      <c r="P205" s="41">
        <v>1.5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0.1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2.8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161.5</v>
      </c>
      <c r="AP205" s="41">
        <v>23.9</v>
      </c>
      <c r="AQ205" s="41">
        <v>0</v>
      </c>
      <c r="AR205" s="41">
        <v>1.2</v>
      </c>
      <c r="AS205" s="41">
        <v>0</v>
      </c>
      <c r="AT205" s="41">
        <v>0</v>
      </c>
      <c r="AU205" s="41">
        <v>1.9</v>
      </c>
      <c r="AV205" s="41">
        <v>3.4</v>
      </c>
      <c r="AW205" s="41">
        <v>0</v>
      </c>
      <c r="AX205" s="41">
        <v>0</v>
      </c>
      <c r="AY205" s="41">
        <v>0.8</v>
      </c>
      <c r="AZ205" s="41">
        <v>23</v>
      </c>
      <c r="BA205" s="41">
        <v>5.8</v>
      </c>
      <c r="BB205" s="41">
        <v>37.7</v>
      </c>
      <c r="BC205" s="41">
        <v>26.7</v>
      </c>
      <c r="BD205" s="41">
        <v>75.7</v>
      </c>
      <c r="BE205" s="41">
        <v>2.4</v>
      </c>
      <c r="BF205" s="41">
        <v>7.7</v>
      </c>
      <c r="BG205" s="41">
        <v>0</v>
      </c>
      <c r="BH205" s="41">
        <v>12.7</v>
      </c>
      <c r="BI205" s="41">
        <v>1.7</v>
      </c>
      <c r="BJ205" s="41">
        <v>0.1</v>
      </c>
      <c r="BK205" s="41">
        <v>0.4</v>
      </c>
      <c r="BL205" s="41">
        <v>0</v>
      </c>
      <c r="BM205" s="41">
        <v>0.7</v>
      </c>
      <c r="BN205" s="41">
        <v>6.3</v>
      </c>
      <c r="BO205" s="41">
        <v>12.5</v>
      </c>
      <c r="BP205" s="41">
        <v>0.1</v>
      </c>
      <c r="BQ205" s="41">
        <v>0.6</v>
      </c>
      <c r="BR205" s="41">
        <v>2.9</v>
      </c>
      <c r="BS205" s="41">
        <v>0</v>
      </c>
      <c r="BT205" s="41">
        <v>1.2</v>
      </c>
      <c r="BU205" s="41">
        <v>0.7</v>
      </c>
      <c r="BV205" s="41">
        <v>0</v>
      </c>
      <c r="BW205" s="41">
        <v>0.5</v>
      </c>
      <c r="BX205" s="41">
        <v>1.4</v>
      </c>
      <c r="BY205" s="41">
        <v>0</v>
      </c>
      <c r="BZ205" s="41">
        <v>0</v>
      </c>
      <c r="CA205" s="41">
        <f t="shared" si="154"/>
        <v>423.29999999999995</v>
      </c>
      <c r="CB205" s="6"/>
      <c r="CC205" s="41">
        <v>626.7</v>
      </c>
      <c r="CD205" s="41">
        <v>0</v>
      </c>
      <c r="CE205" s="41">
        <v>0</v>
      </c>
      <c r="CF205" s="41">
        <v>0</v>
      </c>
      <c r="CG205" s="41"/>
      <c r="CH205" s="41">
        <v>0</v>
      </c>
      <c r="CI205" s="41">
        <v>0</v>
      </c>
      <c r="CJ205" s="41">
        <f t="shared" si="155"/>
        <v>626.7</v>
      </c>
      <c r="CK205" s="53">
        <f t="shared" si="153"/>
        <v>1050</v>
      </c>
    </row>
    <row r="206" spans="1:89" ht="12.75" customHeight="1">
      <c r="A206" s="22"/>
      <c r="B206" s="25"/>
      <c r="C206" s="31" t="s">
        <v>77</v>
      </c>
      <c r="D206" s="41"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  <c r="Z206" s="41">
        <v>0</v>
      </c>
      <c r="AA206" s="41">
        <v>1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0</v>
      </c>
      <c r="AX206" s="41">
        <v>0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0</v>
      </c>
      <c r="BH206" s="41">
        <v>0</v>
      </c>
      <c r="BI206" s="41">
        <v>0</v>
      </c>
      <c r="BJ206" s="41">
        <v>0</v>
      </c>
      <c r="BK206" s="41">
        <v>0</v>
      </c>
      <c r="BL206" s="41">
        <v>0</v>
      </c>
      <c r="BM206" s="41">
        <v>0</v>
      </c>
      <c r="BN206" s="41">
        <v>0</v>
      </c>
      <c r="BO206" s="41">
        <v>0</v>
      </c>
      <c r="BP206" s="41">
        <v>0</v>
      </c>
      <c r="BQ206" s="41">
        <v>0</v>
      </c>
      <c r="BR206" s="41">
        <v>0</v>
      </c>
      <c r="BS206" s="41">
        <v>0</v>
      </c>
      <c r="BT206" s="41">
        <v>0</v>
      </c>
      <c r="BU206" s="41">
        <v>0</v>
      </c>
      <c r="BV206" s="41">
        <v>0</v>
      </c>
      <c r="BW206" s="41">
        <v>0</v>
      </c>
      <c r="BX206" s="41">
        <v>0</v>
      </c>
      <c r="BY206" s="41">
        <v>0</v>
      </c>
      <c r="BZ206" s="41">
        <v>0</v>
      </c>
      <c r="CA206" s="41">
        <f t="shared" si="154"/>
        <v>1</v>
      </c>
      <c r="CB206" s="6"/>
      <c r="CC206" s="41">
        <v>118.8</v>
      </c>
      <c r="CD206" s="41">
        <v>0</v>
      </c>
      <c r="CE206" s="41">
        <v>0</v>
      </c>
      <c r="CF206" s="41">
        <v>0</v>
      </c>
      <c r="CG206" s="41"/>
      <c r="CH206" s="41">
        <v>0</v>
      </c>
      <c r="CI206" s="41">
        <v>0</v>
      </c>
      <c r="CJ206" s="41">
        <f t="shared" si="155"/>
        <v>118.8</v>
      </c>
      <c r="CK206" s="53">
        <f t="shared" si="153"/>
        <v>119.8</v>
      </c>
    </row>
    <row r="207" spans="1:89" ht="12.75" customHeight="1">
      <c r="A207" s="23"/>
      <c r="B207" s="26"/>
      <c r="C207" s="32" t="s">
        <v>78</v>
      </c>
      <c r="D207" s="47">
        <f aca="true" t="shared" si="162" ref="D207:AI207">SUM(D204:D206)</f>
        <v>0</v>
      </c>
      <c r="E207" s="42">
        <f t="shared" si="162"/>
        <v>0</v>
      </c>
      <c r="F207" s="42">
        <f t="shared" si="162"/>
        <v>0</v>
      </c>
      <c r="G207" s="42">
        <f t="shared" si="162"/>
        <v>0</v>
      </c>
      <c r="H207" s="42">
        <f t="shared" si="162"/>
        <v>0</v>
      </c>
      <c r="I207" s="42">
        <f t="shared" si="162"/>
        <v>0</v>
      </c>
      <c r="J207" s="42">
        <f t="shared" si="162"/>
        <v>0</v>
      </c>
      <c r="K207" s="42">
        <f t="shared" si="162"/>
        <v>0</v>
      </c>
      <c r="L207" s="42">
        <f t="shared" si="162"/>
        <v>5.2</v>
      </c>
      <c r="M207" s="42">
        <f t="shared" si="162"/>
        <v>2.6</v>
      </c>
      <c r="N207" s="42">
        <f t="shared" si="162"/>
        <v>0</v>
      </c>
      <c r="O207" s="42">
        <f t="shared" si="162"/>
        <v>5.4</v>
      </c>
      <c r="P207" s="42">
        <f t="shared" si="162"/>
        <v>1.5</v>
      </c>
      <c r="Q207" s="42">
        <f t="shared" si="162"/>
        <v>2</v>
      </c>
      <c r="R207" s="42">
        <f t="shared" si="162"/>
        <v>0</v>
      </c>
      <c r="S207" s="42">
        <f t="shared" si="162"/>
        <v>3.2</v>
      </c>
      <c r="T207" s="42">
        <f t="shared" si="162"/>
        <v>0</v>
      </c>
      <c r="U207" s="42">
        <f t="shared" si="162"/>
        <v>37.7</v>
      </c>
      <c r="V207" s="42">
        <f t="shared" si="162"/>
        <v>0.2</v>
      </c>
      <c r="W207" s="42">
        <f t="shared" si="162"/>
        <v>24.1</v>
      </c>
      <c r="X207" s="42">
        <f t="shared" si="162"/>
        <v>0</v>
      </c>
      <c r="Y207" s="42">
        <f t="shared" si="162"/>
        <v>20.5</v>
      </c>
      <c r="Z207" s="42">
        <f t="shared" si="162"/>
        <v>6.2</v>
      </c>
      <c r="AA207" s="42">
        <f t="shared" si="162"/>
        <v>1.2</v>
      </c>
      <c r="AB207" s="42">
        <f t="shared" si="162"/>
        <v>13.4</v>
      </c>
      <c r="AC207" s="42">
        <f t="shared" si="162"/>
        <v>97</v>
      </c>
      <c r="AD207" s="42">
        <f t="shared" si="162"/>
        <v>0</v>
      </c>
      <c r="AE207" s="42">
        <f t="shared" si="162"/>
        <v>0</v>
      </c>
      <c r="AF207" s="42">
        <f t="shared" si="162"/>
        <v>37.6</v>
      </c>
      <c r="AG207" s="42">
        <f t="shared" si="162"/>
        <v>91.4</v>
      </c>
      <c r="AH207" s="42">
        <f t="shared" si="162"/>
        <v>414</v>
      </c>
      <c r="AI207" s="42">
        <f t="shared" si="162"/>
        <v>2.8</v>
      </c>
      <c r="AJ207" s="42">
        <f aca="true" t="shared" si="163" ref="AJ207:BO207">SUM(AJ204:AJ206)</f>
        <v>0</v>
      </c>
      <c r="AK207" s="42">
        <f t="shared" si="163"/>
        <v>0</v>
      </c>
      <c r="AL207" s="42">
        <f t="shared" si="163"/>
        <v>0</v>
      </c>
      <c r="AM207" s="42">
        <f t="shared" si="163"/>
        <v>1.6</v>
      </c>
      <c r="AN207" s="42">
        <f t="shared" si="163"/>
        <v>0</v>
      </c>
      <c r="AO207" s="42">
        <f t="shared" si="163"/>
        <v>164</v>
      </c>
      <c r="AP207" s="42">
        <f t="shared" si="163"/>
        <v>24.299999999999997</v>
      </c>
      <c r="AQ207" s="42">
        <f t="shared" si="163"/>
        <v>42.5</v>
      </c>
      <c r="AR207" s="42">
        <f t="shared" si="163"/>
        <v>1.2</v>
      </c>
      <c r="AS207" s="42">
        <f t="shared" si="163"/>
        <v>0</v>
      </c>
      <c r="AT207" s="42">
        <f t="shared" si="163"/>
        <v>0</v>
      </c>
      <c r="AU207" s="42">
        <f t="shared" si="163"/>
        <v>1.9</v>
      </c>
      <c r="AV207" s="42">
        <f t="shared" si="163"/>
        <v>3.4</v>
      </c>
      <c r="AW207" s="42">
        <f t="shared" si="163"/>
        <v>0</v>
      </c>
      <c r="AX207" s="42">
        <f t="shared" si="163"/>
        <v>0</v>
      </c>
      <c r="AY207" s="42">
        <f t="shared" si="163"/>
        <v>0.8</v>
      </c>
      <c r="AZ207" s="42">
        <f t="shared" si="163"/>
        <v>23.3</v>
      </c>
      <c r="BA207" s="42">
        <f t="shared" si="163"/>
        <v>6.3999999999999995</v>
      </c>
      <c r="BB207" s="42">
        <f t="shared" si="163"/>
        <v>38.300000000000004</v>
      </c>
      <c r="BC207" s="42">
        <f t="shared" si="163"/>
        <v>27.099999999999998</v>
      </c>
      <c r="BD207" s="42">
        <f t="shared" si="163"/>
        <v>76.8</v>
      </c>
      <c r="BE207" s="42">
        <f t="shared" si="163"/>
        <v>2.4</v>
      </c>
      <c r="BF207" s="42">
        <f t="shared" si="163"/>
        <v>38.6</v>
      </c>
      <c r="BG207" s="42">
        <f t="shared" si="163"/>
        <v>0</v>
      </c>
      <c r="BH207" s="42">
        <f t="shared" si="163"/>
        <v>63.599999999999994</v>
      </c>
      <c r="BI207" s="42">
        <f t="shared" si="163"/>
        <v>8.5</v>
      </c>
      <c r="BJ207" s="42">
        <f t="shared" si="163"/>
        <v>0.7</v>
      </c>
      <c r="BK207" s="42">
        <f t="shared" si="163"/>
        <v>2</v>
      </c>
      <c r="BL207" s="42">
        <f t="shared" si="163"/>
        <v>0.1</v>
      </c>
      <c r="BM207" s="42">
        <f t="shared" si="163"/>
        <v>3.4000000000000004</v>
      </c>
      <c r="BN207" s="42">
        <f t="shared" si="163"/>
        <v>33</v>
      </c>
      <c r="BO207" s="42">
        <f t="shared" si="163"/>
        <v>62.2</v>
      </c>
      <c r="BP207" s="42">
        <f aca="true" t="shared" si="164" ref="BP207:BZ207">SUM(BP204:BP206)</f>
        <v>0.7</v>
      </c>
      <c r="BQ207" s="42">
        <f t="shared" si="164"/>
        <v>2.9</v>
      </c>
      <c r="BR207" s="42">
        <f t="shared" si="164"/>
        <v>14.6</v>
      </c>
      <c r="BS207" s="42">
        <f t="shared" si="164"/>
        <v>5.6</v>
      </c>
      <c r="BT207" s="42">
        <f t="shared" si="164"/>
        <v>6.2</v>
      </c>
      <c r="BU207" s="42">
        <f t="shared" si="164"/>
        <v>3.3</v>
      </c>
      <c r="BV207" s="42">
        <f t="shared" si="164"/>
        <v>5.2</v>
      </c>
      <c r="BW207" s="42">
        <f t="shared" si="164"/>
        <v>2.6</v>
      </c>
      <c r="BX207" s="42">
        <f t="shared" si="164"/>
        <v>6.800000000000001</v>
      </c>
      <c r="BY207" s="42">
        <f t="shared" si="164"/>
        <v>1.2</v>
      </c>
      <c r="BZ207" s="42">
        <f t="shared" si="164"/>
        <v>96.3</v>
      </c>
      <c r="CA207" s="42">
        <f t="shared" si="154"/>
        <v>1537.4999999999998</v>
      </c>
      <c r="CB207" s="8"/>
      <c r="CC207" s="42">
        <f>SUM(CC204:CC206)</f>
        <v>1260.3999999999999</v>
      </c>
      <c r="CD207" s="42">
        <f>SUM(CD204:CD206)</f>
        <v>0</v>
      </c>
      <c r="CE207" s="42">
        <f>SUM(CE204:CE206)</f>
        <v>0</v>
      </c>
      <c r="CF207" s="42">
        <f>SUM(CF204:CF206)</f>
        <v>-109</v>
      </c>
      <c r="CG207" s="42"/>
      <c r="CH207" s="42">
        <f>CH204</f>
        <v>1984.8</v>
      </c>
      <c r="CI207" s="42">
        <f>CI204</f>
        <v>20.1</v>
      </c>
      <c r="CJ207" s="42">
        <f t="shared" si="155"/>
        <v>3156.2999999999997</v>
      </c>
      <c r="CK207" s="54">
        <f t="shared" si="153"/>
        <v>4693.799999999999</v>
      </c>
    </row>
    <row r="208" spans="1:89" ht="12.75" customHeight="1">
      <c r="A208" s="21"/>
      <c r="B208" s="24"/>
      <c r="C208" s="30" t="s">
        <v>75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0.9</v>
      </c>
      <c r="R208" s="40">
        <v>0</v>
      </c>
      <c r="S208" s="40">
        <v>0.4</v>
      </c>
      <c r="T208" s="40">
        <v>0</v>
      </c>
      <c r="U208" s="40">
        <v>1.6</v>
      </c>
      <c r="V208" s="40">
        <v>0</v>
      </c>
      <c r="W208" s="40">
        <v>6.4</v>
      </c>
      <c r="X208" s="40">
        <v>0</v>
      </c>
      <c r="Y208" s="40">
        <v>4.5</v>
      </c>
      <c r="Z208" s="40">
        <v>0.8</v>
      </c>
      <c r="AA208" s="40">
        <v>8.9</v>
      </c>
      <c r="AB208" s="40">
        <v>0</v>
      </c>
      <c r="AC208" s="40">
        <v>11.1</v>
      </c>
      <c r="AD208" s="40">
        <v>0</v>
      </c>
      <c r="AE208" s="40">
        <v>0</v>
      </c>
      <c r="AF208" s="40">
        <v>57.2</v>
      </c>
      <c r="AG208" s="40">
        <v>11.9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40">
        <v>0</v>
      </c>
      <c r="AO208" s="40">
        <v>0</v>
      </c>
      <c r="AP208" s="40">
        <v>0</v>
      </c>
      <c r="AQ208" s="40">
        <v>0</v>
      </c>
      <c r="AR208" s="40">
        <v>0</v>
      </c>
      <c r="AS208" s="40">
        <v>0</v>
      </c>
      <c r="AT208" s="40">
        <v>0</v>
      </c>
      <c r="AU208" s="40">
        <v>13.3</v>
      </c>
      <c r="AV208" s="40">
        <v>0</v>
      </c>
      <c r="AW208" s="40">
        <v>0</v>
      </c>
      <c r="AX208" s="40">
        <v>0</v>
      </c>
      <c r="AY208" s="40">
        <v>0</v>
      </c>
      <c r="AZ208" s="40">
        <v>0</v>
      </c>
      <c r="BA208" s="40">
        <v>0</v>
      </c>
      <c r="BB208" s="40">
        <v>0</v>
      </c>
      <c r="BC208" s="40">
        <v>0</v>
      </c>
      <c r="BD208" s="40">
        <v>0</v>
      </c>
      <c r="BE208" s="40">
        <v>0</v>
      </c>
      <c r="BF208" s="40">
        <v>0</v>
      </c>
      <c r="BG208" s="40">
        <v>0</v>
      </c>
      <c r="BH208" s="40">
        <v>0</v>
      </c>
      <c r="BI208" s="40">
        <v>0</v>
      </c>
      <c r="BJ208" s="40">
        <v>0</v>
      </c>
      <c r="BK208" s="40">
        <v>0.2</v>
      </c>
      <c r="BL208" s="40">
        <v>0</v>
      </c>
      <c r="BM208" s="40">
        <v>0</v>
      </c>
      <c r="BN208" s="40">
        <v>0</v>
      </c>
      <c r="BO208" s="40">
        <v>0</v>
      </c>
      <c r="BP208" s="40">
        <v>0</v>
      </c>
      <c r="BQ208" s="40">
        <v>0</v>
      </c>
      <c r="BR208" s="40">
        <v>0</v>
      </c>
      <c r="BS208" s="40">
        <v>0</v>
      </c>
      <c r="BT208" s="40">
        <v>0</v>
      </c>
      <c r="BU208" s="40">
        <v>0</v>
      </c>
      <c r="BV208" s="40">
        <v>0</v>
      </c>
      <c r="BW208" s="40">
        <v>0</v>
      </c>
      <c r="BX208" s="40">
        <v>0.3</v>
      </c>
      <c r="BY208" s="40">
        <v>0</v>
      </c>
      <c r="BZ208" s="40">
        <v>0</v>
      </c>
      <c r="CA208" s="40">
        <f t="shared" si="154"/>
        <v>117.50000000000001</v>
      </c>
      <c r="CB208" s="6"/>
      <c r="CC208" s="40">
        <v>33.7</v>
      </c>
      <c r="CD208" s="40">
        <v>0</v>
      </c>
      <c r="CE208" s="40">
        <v>0</v>
      </c>
      <c r="CF208" s="40">
        <v>52.9</v>
      </c>
      <c r="CG208" s="40"/>
      <c r="CH208" s="40">
        <v>2393.5</v>
      </c>
      <c r="CI208" s="40">
        <v>439.3</v>
      </c>
      <c r="CJ208" s="40">
        <f t="shared" si="155"/>
        <v>2919.4</v>
      </c>
      <c r="CK208" s="52">
        <f t="shared" si="153"/>
        <v>3036.9</v>
      </c>
    </row>
    <row r="209" spans="1:89" ht="12.75" customHeight="1">
      <c r="A209" s="22">
        <v>52</v>
      </c>
      <c r="B209" s="25" t="s">
        <v>51</v>
      </c>
      <c r="C209" s="31" t="s">
        <v>76</v>
      </c>
      <c r="D209" s="41">
        <v>154.1</v>
      </c>
      <c r="E209" s="41">
        <v>34.5</v>
      </c>
      <c r="F209" s="41">
        <v>1</v>
      </c>
      <c r="G209" s="41">
        <v>4.8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13.7</v>
      </c>
      <c r="Q209" s="41">
        <v>0.9</v>
      </c>
      <c r="R209" s="41">
        <v>0</v>
      </c>
      <c r="S209" s="41">
        <v>0.4</v>
      </c>
      <c r="T209" s="41">
        <v>0</v>
      </c>
      <c r="U209" s="41">
        <v>1.5</v>
      </c>
      <c r="V209" s="41">
        <v>0</v>
      </c>
      <c r="W209" s="41">
        <v>6.3</v>
      </c>
      <c r="X209" s="41">
        <v>0</v>
      </c>
      <c r="Y209" s="41">
        <v>4.5</v>
      </c>
      <c r="Z209" s="41">
        <v>0.7</v>
      </c>
      <c r="AA209" s="41">
        <v>8.8</v>
      </c>
      <c r="AB209" s="41">
        <v>3</v>
      </c>
      <c r="AC209" s="41">
        <v>22.4</v>
      </c>
      <c r="AD209" s="41">
        <v>0</v>
      </c>
      <c r="AE209" s="41">
        <v>0</v>
      </c>
      <c r="AF209" s="41">
        <v>57.2</v>
      </c>
      <c r="AG209" s="41">
        <v>11.9</v>
      </c>
      <c r="AH209" s="41">
        <v>66.4</v>
      </c>
      <c r="AI209" s="41">
        <v>22.2</v>
      </c>
      <c r="AJ209" s="41">
        <v>0</v>
      </c>
      <c r="AK209" s="41">
        <v>0</v>
      </c>
      <c r="AL209" s="41">
        <v>0</v>
      </c>
      <c r="AM209" s="41">
        <v>2.6</v>
      </c>
      <c r="AN209" s="41">
        <v>0</v>
      </c>
      <c r="AO209" s="41">
        <v>2.6</v>
      </c>
      <c r="AP209" s="41">
        <v>1.5</v>
      </c>
      <c r="AQ209" s="41">
        <v>2.4</v>
      </c>
      <c r="AR209" s="41">
        <v>1.8</v>
      </c>
      <c r="AS209" s="41">
        <v>0</v>
      </c>
      <c r="AT209" s="41">
        <v>0</v>
      </c>
      <c r="AU209" s="41">
        <v>29.9</v>
      </c>
      <c r="AV209" s="41">
        <v>3.8</v>
      </c>
      <c r="AW209" s="41">
        <v>0</v>
      </c>
      <c r="AX209" s="41">
        <v>0</v>
      </c>
      <c r="AY209" s="41">
        <v>0.2</v>
      </c>
      <c r="AZ209" s="41">
        <v>7.6</v>
      </c>
      <c r="BA209" s="41">
        <v>27.1</v>
      </c>
      <c r="BB209" s="41">
        <v>9.9</v>
      </c>
      <c r="BC209" s="41">
        <v>0</v>
      </c>
      <c r="BD209" s="41">
        <v>51</v>
      </c>
      <c r="BE209" s="41">
        <v>3.4</v>
      </c>
      <c r="BF209" s="41">
        <v>10.3</v>
      </c>
      <c r="BG209" s="41">
        <v>0</v>
      </c>
      <c r="BH209" s="41">
        <v>0</v>
      </c>
      <c r="BI209" s="41">
        <v>0</v>
      </c>
      <c r="BJ209" s="41">
        <v>0</v>
      </c>
      <c r="BK209" s="41">
        <v>473.1</v>
      </c>
      <c r="BL209" s="41">
        <v>0</v>
      </c>
      <c r="BM209" s="41">
        <v>0.5</v>
      </c>
      <c r="BN209" s="41">
        <v>0.6</v>
      </c>
      <c r="BO209" s="41">
        <v>0</v>
      </c>
      <c r="BP209" s="41">
        <v>0</v>
      </c>
      <c r="BQ209" s="41">
        <v>0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9.6</v>
      </c>
      <c r="CA209" s="41">
        <f t="shared" si="154"/>
        <v>1052.1999999999998</v>
      </c>
      <c r="CB209" s="6"/>
      <c r="CC209" s="41">
        <v>90</v>
      </c>
      <c r="CD209" s="41">
        <v>0</v>
      </c>
      <c r="CE209" s="41">
        <v>0</v>
      </c>
      <c r="CF209" s="41">
        <v>0</v>
      </c>
      <c r="CG209" s="41"/>
      <c r="CH209" s="41">
        <v>0</v>
      </c>
      <c r="CI209" s="41">
        <v>0</v>
      </c>
      <c r="CJ209" s="41">
        <f t="shared" si="155"/>
        <v>90</v>
      </c>
      <c r="CK209" s="53">
        <f t="shared" si="153"/>
        <v>1142.1999999999998</v>
      </c>
    </row>
    <row r="210" spans="1:89" ht="12.75" customHeight="1">
      <c r="A210" s="22"/>
      <c r="B210" s="25"/>
      <c r="C210" s="31" t="s">
        <v>77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0.7</v>
      </c>
      <c r="AD210" s="41">
        <v>0</v>
      </c>
      <c r="AE210" s="41">
        <v>0</v>
      </c>
      <c r="AF210" s="41">
        <v>0</v>
      </c>
      <c r="AG210" s="41">
        <v>0</v>
      </c>
      <c r="AH210" s="41">
        <v>20.5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0</v>
      </c>
      <c r="AU210" s="41">
        <v>60</v>
      </c>
      <c r="AV210" s="41">
        <v>0</v>
      </c>
      <c r="AW210" s="41">
        <v>0</v>
      </c>
      <c r="AX210" s="41">
        <v>0</v>
      </c>
      <c r="AY210" s="41">
        <v>0</v>
      </c>
      <c r="AZ210" s="41">
        <v>0</v>
      </c>
      <c r="BA210" s="41">
        <v>0</v>
      </c>
      <c r="BB210" s="41">
        <v>0</v>
      </c>
      <c r="BC210" s="41">
        <v>9.9</v>
      </c>
      <c r="BD210" s="41">
        <v>0</v>
      </c>
      <c r="BE210" s="41">
        <v>0</v>
      </c>
      <c r="BF210" s="41">
        <v>0</v>
      </c>
      <c r="BG210" s="41">
        <v>0</v>
      </c>
      <c r="BH210" s="41">
        <v>0</v>
      </c>
      <c r="BI210" s="41">
        <v>0</v>
      </c>
      <c r="BJ210" s="41">
        <v>0</v>
      </c>
      <c r="BK210" s="41">
        <v>0</v>
      </c>
      <c r="BL210" s="41">
        <v>0</v>
      </c>
      <c r="BM210" s="41">
        <v>0</v>
      </c>
      <c r="BN210" s="41">
        <v>0</v>
      </c>
      <c r="BO210" s="41">
        <v>0</v>
      </c>
      <c r="BP210" s="41">
        <v>0</v>
      </c>
      <c r="BQ210" s="41">
        <v>0</v>
      </c>
      <c r="BR210" s="41">
        <v>0</v>
      </c>
      <c r="BS210" s="41">
        <v>0</v>
      </c>
      <c r="BT210" s="41">
        <v>0</v>
      </c>
      <c r="BU210" s="41">
        <v>0</v>
      </c>
      <c r="BV210" s="41">
        <v>0</v>
      </c>
      <c r="BW210" s="41">
        <v>0</v>
      </c>
      <c r="BX210" s="41">
        <v>0</v>
      </c>
      <c r="BY210" s="41">
        <v>0</v>
      </c>
      <c r="BZ210" s="41">
        <v>0</v>
      </c>
      <c r="CA210" s="41">
        <f t="shared" si="154"/>
        <v>91.10000000000001</v>
      </c>
      <c r="CB210" s="6"/>
      <c r="CC210" s="41">
        <v>14.5</v>
      </c>
      <c r="CD210" s="41">
        <v>0</v>
      </c>
      <c r="CE210" s="41">
        <v>0</v>
      </c>
      <c r="CF210" s="41">
        <v>0</v>
      </c>
      <c r="CG210" s="41"/>
      <c r="CH210" s="41">
        <v>0</v>
      </c>
      <c r="CI210" s="41">
        <v>0</v>
      </c>
      <c r="CJ210" s="41">
        <f t="shared" si="155"/>
        <v>14.5</v>
      </c>
      <c r="CK210" s="53">
        <f t="shared" si="153"/>
        <v>105.60000000000001</v>
      </c>
    </row>
    <row r="211" spans="1:89" ht="12.75" customHeight="1">
      <c r="A211" s="23"/>
      <c r="B211" s="26"/>
      <c r="C211" s="32" t="s">
        <v>78</v>
      </c>
      <c r="D211" s="47">
        <f aca="true" t="shared" si="165" ref="D211:AI211">SUM(D208:D210)</f>
        <v>154.1</v>
      </c>
      <c r="E211" s="42">
        <f t="shared" si="165"/>
        <v>34.5</v>
      </c>
      <c r="F211" s="42">
        <f t="shared" si="165"/>
        <v>1</v>
      </c>
      <c r="G211" s="42">
        <f t="shared" si="165"/>
        <v>4.8</v>
      </c>
      <c r="H211" s="42">
        <f t="shared" si="165"/>
        <v>0</v>
      </c>
      <c r="I211" s="42">
        <f t="shared" si="165"/>
        <v>0</v>
      </c>
      <c r="J211" s="42">
        <f t="shared" si="165"/>
        <v>0</v>
      </c>
      <c r="K211" s="42">
        <f t="shared" si="165"/>
        <v>0</v>
      </c>
      <c r="L211" s="42">
        <f t="shared" si="165"/>
        <v>0</v>
      </c>
      <c r="M211" s="42">
        <f t="shared" si="165"/>
        <v>0</v>
      </c>
      <c r="N211" s="42">
        <f t="shared" si="165"/>
        <v>0</v>
      </c>
      <c r="O211" s="42">
        <f t="shared" si="165"/>
        <v>0</v>
      </c>
      <c r="P211" s="42">
        <f t="shared" si="165"/>
        <v>13.7</v>
      </c>
      <c r="Q211" s="42">
        <f t="shared" si="165"/>
        <v>1.8</v>
      </c>
      <c r="R211" s="42">
        <f t="shared" si="165"/>
        <v>0</v>
      </c>
      <c r="S211" s="42">
        <f t="shared" si="165"/>
        <v>0.8</v>
      </c>
      <c r="T211" s="42">
        <f t="shared" si="165"/>
        <v>0</v>
      </c>
      <c r="U211" s="42">
        <f t="shared" si="165"/>
        <v>3.1</v>
      </c>
      <c r="V211" s="42">
        <f t="shared" si="165"/>
        <v>0</v>
      </c>
      <c r="W211" s="42">
        <f t="shared" si="165"/>
        <v>12.7</v>
      </c>
      <c r="X211" s="42">
        <f t="shared" si="165"/>
        <v>0</v>
      </c>
      <c r="Y211" s="42">
        <f t="shared" si="165"/>
        <v>9</v>
      </c>
      <c r="Z211" s="42">
        <f t="shared" si="165"/>
        <v>1.5</v>
      </c>
      <c r="AA211" s="42">
        <f t="shared" si="165"/>
        <v>17.700000000000003</v>
      </c>
      <c r="AB211" s="42">
        <f t="shared" si="165"/>
        <v>3</v>
      </c>
      <c r="AC211" s="42">
        <f t="shared" si="165"/>
        <v>34.2</v>
      </c>
      <c r="AD211" s="42">
        <f t="shared" si="165"/>
        <v>0</v>
      </c>
      <c r="AE211" s="42">
        <f t="shared" si="165"/>
        <v>0</v>
      </c>
      <c r="AF211" s="42">
        <f t="shared" si="165"/>
        <v>114.4</v>
      </c>
      <c r="AG211" s="42">
        <f t="shared" si="165"/>
        <v>23.8</v>
      </c>
      <c r="AH211" s="42">
        <f t="shared" si="165"/>
        <v>86.9</v>
      </c>
      <c r="AI211" s="42">
        <f t="shared" si="165"/>
        <v>22.2</v>
      </c>
      <c r="AJ211" s="42">
        <f aca="true" t="shared" si="166" ref="AJ211:BO211">SUM(AJ208:AJ210)</f>
        <v>0</v>
      </c>
      <c r="AK211" s="42">
        <f t="shared" si="166"/>
        <v>0</v>
      </c>
      <c r="AL211" s="42">
        <f t="shared" si="166"/>
        <v>0</v>
      </c>
      <c r="AM211" s="42">
        <f t="shared" si="166"/>
        <v>2.6</v>
      </c>
      <c r="AN211" s="42">
        <f t="shared" si="166"/>
        <v>0</v>
      </c>
      <c r="AO211" s="42">
        <f t="shared" si="166"/>
        <v>2.6</v>
      </c>
      <c r="AP211" s="42">
        <f t="shared" si="166"/>
        <v>1.5</v>
      </c>
      <c r="AQ211" s="42">
        <f t="shared" si="166"/>
        <v>2.4</v>
      </c>
      <c r="AR211" s="42">
        <f t="shared" si="166"/>
        <v>1.8</v>
      </c>
      <c r="AS211" s="42">
        <f t="shared" si="166"/>
        <v>0</v>
      </c>
      <c r="AT211" s="42">
        <f t="shared" si="166"/>
        <v>0</v>
      </c>
      <c r="AU211" s="42">
        <f t="shared" si="166"/>
        <v>103.2</v>
      </c>
      <c r="AV211" s="42">
        <f t="shared" si="166"/>
        <v>3.8</v>
      </c>
      <c r="AW211" s="42">
        <f t="shared" si="166"/>
        <v>0</v>
      </c>
      <c r="AX211" s="42">
        <f t="shared" si="166"/>
        <v>0</v>
      </c>
      <c r="AY211" s="42">
        <f t="shared" si="166"/>
        <v>0.2</v>
      </c>
      <c r="AZ211" s="42">
        <f t="shared" si="166"/>
        <v>7.6</v>
      </c>
      <c r="BA211" s="42">
        <f t="shared" si="166"/>
        <v>27.1</v>
      </c>
      <c r="BB211" s="42">
        <f t="shared" si="166"/>
        <v>9.9</v>
      </c>
      <c r="BC211" s="42">
        <f t="shared" si="166"/>
        <v>9.9</v>
      </c>
      <c r="BD211" s="42">
        <f t="shared" si="166"/>
        <v>51</v>
      </c>
      <c r="BE211" s="42">
        <f t="shared" si="166"/>
        <v>3.4</v>
      </c>
      <c r="BF211" s="42">
        <f t="shared" si="166"/>
        <v>10.3</v>
      </c>
      <c r="BG211" s="42">
        <f t="shared" si="166"/>
        <v>0</v>
      </c>
      <c r="BH211" s="42">
        <f t="shared" si="166"/>
        <v>0</v>
      </c>
      <c r="BI211" s="42">
        <f t="shared" si="166"/>
        <v>0</v>
      </c>
      <c r="BJ211" s="42">
        <f t="shared" si="166"/>
        <v>0</v>
      </c>
      <c r="BK211" s="42">
        <f t="shared" si="166"/>
        <v>473.3</v>
      </c>
      <c r="BL211" s="42">
        <f t="shared" si="166"/>
        <v>0</v>
      </c>
      <c r="BM211" s="42">
        <f t="shared" si="166"/>
        <v>0.5</v>
      </c>
      <c r="BN211" s="42">
        <f t="shared" si="166"/>
        <v>0.6</v>
      </c>
      <c r="BO211" s="42">
        <f t="shared" si="166"/>
        <v>0</v>
      </c>
      <c r="BP211" s="42">
        <f aca="true" t="shared" si="167" ref="BP211:BZ211">SUM(BP208:BP210)</f>
        <v>0</v>
      </c>
      <c r="BQ211" s="42">
        <f t="shared" si="167"/>
        <v>0</v>
      </c>
      <c r="BR211" s="42">
        <f t="shared" si="167"/>
        <v>0</v>
      </c>
      <c r="BS211" s="42">
        <f t="shared" si="167"/>
        <v>0</v>
      </c>
      <c r="BT211" s="42">
        <f t="shared" si="167"/>
        <v>0</v>
      </c>
      <c r="BU211" s="42">
        <f t="shared" si="167"/>
        <v>0</v>
      </c>
      <c r="BV211" s="42">
        <f t="shared" si="167"/>
        <v>0</v>
      </c>
      <c r="BW211" s="42">
        <f t="shared" si="167"/>
        <v>0</v>
      </c>
      <c r="BX211" s="42">
        <f t="shared" si="167"/>
        <v>0.3</v>
      </c>
      <c r="BY211" s="42">
        <f t="shared" si="167"/>
        <v>0</v>
      </c>
      <c r="BZ211" s="42">
        <f t="shared" si="167"/>
        <v>9.6</v>
      </c>
      <c r="CA211" s="42">
        <f t="shared" si="154"/>
        <v>1260.7999999999997</v>
      </c>
      <c r="CB211" s="8"/>
      <c r="CC211" s="42">
        <f>SUM(CC208:CC210)</f>
        <v>138.2</v>
      </c>
      <c r="CD211" s="42">
        <f>SUM(CD208:CD210)</f>
        <v>0</v>
      </c>
      <c r="CE211" s="42">
        <f>SUM(CE208:CE210)</f>
        <v>0</v>
      </c>
      <c r="CF211" s="42">
        <f>SUM(CF208:CF210)</f>
        <v>52.9</v>
      </c>
      <c r="CG211" s="42"/>
      <c r="CH211" s="42">
        <f>CH208</f>
        <v>2393.5</v>
      </c>
      <c r="CI211" s="42">
        <f>CI208</f>
        <v>439.3</v>
      </c>
      <c r="CJ211" s="42">
        <f t="shared" si="155"/>
        <v>3023.9</v>
      </c>
      <c r="CK211" s="54">
        <f t="shared" si="153"/>
        <v>4284.7</v>
      </c>
    </row>
    <row r="212" spans="1:89" ht="12.75" customHeight="1">
      <c r="A212" s="21"/>
      <c r="B212" s="24"/>
      <c r="C212" s="30" t="s">
        <v>75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0.1</v>
      </c>
      <c r="S212" s="40">
        <v>3.1</v>
      </c>
      <c r="T212" s="40">
        <v>0.1</v>
      </c>
      <c r="U212" s="40">
        <v>0</v>
      </c>
      <c r="V212" s="40">
        <v>0.2</v>
      </c>
      <c r="W212" s="40">
        <v>0</v>
      </c>
      <c r="X212" s="40">
        <v>5.6</v>
      </c>
      <c r="Y212" s="40">
        <v>0</v>
      </c>
      <c r="Z212" s="40">
        <v>2.9</v>
      </c>
      <c r="AA212" s="40">
        <v>5.9</v>
      </c>
      <c r="AB212" s="40">
        <v>26.2</v>
      </c>
      <c r="AC212" s="40">
        <v>11.9</v>
      </c>
      <c r="AD212" s="40">
        <v>0</v>
      </c>
      <c r="AE212" s="40">
        <v>0</v>
      </c>
      <c r="AF212" s="40">
        <v>388.5</v>
      </c>
      <c r="AG212" s="40">
        <v>0</v>
      </c>
      <c r="AH212" s="40">
        <v>0</v>
      </c>
      <c r="AI212" s="40">
        <v>0</v>
      </c>
      <c r="AJ212" s="40">
        <v>0</v>
      </c>
      <c r="AK212" s="40">
        <v>56.6</v>
      </c>
      <c r="AL212" s="40">
        <v>0</v>
      </c>
      <c r="AM212" s="40">
        <v>12.6</v>
      </c>
      <c r="AN212" s="40">
        <v>0</v>
      </c>
      <c r="AO212" s="40">
        <v>7.1</v>
      </c>
      <c r="AP212" s="40">
        <v>4.9</v>
      </c>
      <c r="AQ212" s="40">
        <v>4.2</v>
      </c>
      <c r="AR212" s="40">
        <v>0</v>
      </c>
      <c r="AS212" s="40">
        <v>0</v>
      </c>
      <c r="AT212" s="40">
        <v>3.7</v>
      </c>
      <c r="AU212" s="40">
        <v>0.8</v>
      </c>
      <c r="AV212" s="40">
        <v>1.1</v>
      </c>
      <c r="AW212" s="40">
        <v>0.4</v>
      </c>
      <c r="AX212" s="40">
        <v>0</v>
      </c>
      <c r="AY212" s="40">
        <v>0</v>
      </c>
      <c r="AZ212" s="40">
        <v>10.2</v>
      </c>
      <c r="BA212" s="40">
        <v>0.6</v>
      </c>
      <c r="BB212" s="40">
        <v>0</v>
      </c>
      <c r="BC212" s="40">
        <v>0.9</v>
      </c>
      <c r="BD212" s="40">
        <v>0</v>
      </c>
      <c r="BE212" s="40">
        <v>3.3</v>
      </c>
      <c r="BF212" s="40">
        <v>0</v>
      </c>
      <c r="BG212" s="40">
        <v>0</v>
      </c>
      <c r="BH212" s="40">
        <v>0</v>
      </c>
      <c r="BI212" s="40">
        <v>0</v>
      </c>
      <c r="BJ212" s="40">
        <v>0</v>
      </c>
      <c r="BK212" s="40">
        <v>0</v>
      </c>
      <c r="BL212" s="40">
        <v>0</v>
      </c>
      <c r="BM212" s="40">
        <v>0</v>
      </c>
      <c r="BN212" s="40">
        <v>0</v>
      </c>
      <c r="BO212" s="40">
        <v>0</v>
      </c>
      <c r="BP212" s="40">
        <v>0</v>
      </c>
      <c r="BQ212" s="40">
        <v>0</v>
      </c>
      <c r="BR212" s="40">
        <v>0</v>
      </c>
      <c r="BS212" s="40">
        <v>0</v>
      </c>
      <c r="BT212" s="40">
        <v>0</v>
      </c>
      <c r="BU212" s="40">
        <v>0</v>
      </c>
      <c r="BV212" s="40">
        <v>0</v>
      </c>
      <c r="BW212" s="40">
        <v>0</v>
      </c>
      <c r="BX212" s="40">
        <v>0</v>
      </c>
      <c r="BY212" s="40">
        <v>0</v>
      </c>
      <c r="BZ212" s="40">
        <v>0.3</v>
      </c>
      <c r="CA212" s="40">
        <f t="shared" si="154"/>
        <v>551.2</v>
      </c>
      <c r="CB212" s="6"/>
      <c r="CC212" s="40">
        <v>99.8</v>
      </c>
      <c r="CD212" s="40">
        <v>0</v>
      </c>
      <c r="CE212" s="40">
        <v>0</v>
      </c>
      <c r="CF212" s="40">
        <v>-177.9</v>
      </c>
      <c r="CG212" s="40"/>
      <c r="CH212" s="40">
        <v>4209.7</v>
      </c>
      <c r="CI212" s="40">
        <v>147.1</v>
      </c>
      <c r="CJ212" s="40">
        <f t="shared" si="155"/>
        <v>4278.7</v>
      </c>
      <c r="CK212" s="52">
        <f t="shared" si="153"/>
        <v>4829.9</v>
      </c>
    </row>
    <row r="213" spans="1:89" ht="12.75" customHeight="1">
      <c r="A213" s="22">
        <v>53</v>
      </c>
      <c r="B213" s="25" t="s">
        <v>52</v>
      </c>
      <c r="C213" s="31" t="s">
        <v>76</v>
      </c>
      <c r="D213" s="41">
        <v>9.5</v>
      </c>
      <c r="E213" s="41">
        <v>2.1</v>
      </c>
      <c r="F213" s="41">
        <v>3.8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7.1</v>
      </c>
      <c r="P213" s="41">
        <v>78.6</v>
      </c>
      <c r="Q213" s="41">
        <v>0</v>
      </c>
      <c r="R213" s="41">
        <v>0</v>
      </c>
      <c r="S213" s="41">
        <v>10.5</v>
      </c>
      <c r="T213" s="41">
        <v>0</v>
      </c>
      <c r="U213" s="41">
        <v>10.6</v>
      </c>
      <c r="V213" s="41">
        <v>0</v>
      </c>
      <c r="W213" s="41">
        <v>56.3</v>
      </c>
      <c r="X213" s="41">
        <v>30.8</v>
      </c>
      <c r="Y213" s="41">
        <v>0</v>
      </c>
      <c r="Z213" s="41">
        <v>0</v>
      </c>
      <c r="AA213" s="41">
        <v>15.9</v>
      </c>
      <c r="AB213" s="41">
        <v>7.4</v>
      </c>
      <c r="AC213" s="41">
        <v>106.8</v>
      </c>
      <c r="AD213" s="41">
        <v>0</v>
      </c>
      <c r="AE213" s="41">
        <v>40</v>
      </c>
      <c r="AF213" s="41">
        <v>504.8</v>
      </c>
      <c r="AG213" s="41">
        <v>0</v>
      </c>
      <c r="AH213" s="41">
        <v>138.6</v>
      </c>
      <c r="AI213" s="41">
        <v>0</v>
      </c>
      <c r="AJ213" s="41">
        <v>56.5</v>
      </c>
      <c r="AK213" s="41">
        <v>68.9</v>
      </c>
      <c r="AL213" s="41">
        <v>144.7</v>
      </c>
      <c r="AM213" s="41">
        <v>102.3</v>
      </c>
      <c r="AN213" s="41">
        <v>0</v>
      </c>
      <c r="AO213" s="41">
        <v>0.7</v>
      </c>
      <c r="AP213" s="41">
        <v>18.1</v>
      </c>
      <c r="AQ213" s="41">
        <v>10.4</v>
      </c>
      <c r="AR213" s="41">
        <v>30.1</v>
      </c>
      <c r="AS213" s="41">
        <v>0</v>
      </c>
      <c r="AT213" s="41">
        <v>1.5</v>
      </c>
      <c r="AU213" s="41">
        <v>0</v>
      </c>
      <c r="AV213" s="41">
        <v>1.8</v>
      </c>
      <c r="AW213" s="41">
        <v>0</v>
      </c>
      <c r="AX213" s="41">
        <v>3.5</v>
      </c>
      <c r="AY213" s="41">
        <v>1.2</v>
      </c>
      <c r="AZ213" s="41">
        <v>2.8</v>
      </c>
      <c r="BA213" s="41">
        <v>330.6</v>
      </c>
      <c r="BB213" s="41">
        <v>0</v>
      </c>
      <c r="BC213" s="41">
        <v>16.5</v>
      </c>
      <c r="BD213" s="41">
        <v>39.7</v>
      </c>
      <c r="BE213" s="41">
        <v>3.3</v>
      </c>
      <c r="BF213" s="41">
        <v>235.2</v>
      </c>
      <c r="BG213" s="41">
        <v>8.7</v>
      </c>
      <c r="BH213" s="41">
        <v>135.2</v>
      </c>
      <c r="BI213" s="41">
        <v>3.7</v>
      </c>
      <c r="BJ213" s="41">
        <v>0</v>
      </c>
      <c r="BK213" s="41">
        <v>0</v>
      </c>
      <c r="BL213" s="41">
        <v>0</v>
      </c>
      <c r="BM213" s="41">
        <v>2.6</v>
      </c>
      <c r="BN213" s="41">
        <v>0.2</v>
      </c>
      <c r="BO213" s="41">
        <v>3.7</v>
      </c>
      <c r="BP213" s="41">
        <v>0</v>
      </c>
      <c r="BQ213" s="41">
        <v>0</v>
      </c>
      <c r="BR213" s="41">
        <v>0</v>
      </c>
      <c r="BS213" s="41">
        <v>2.8</v>
      </c>
      <c r="BT213" s="41">
        <v>0</v>
      </c>
      <c r="BU213" s="41">
        <v>24.1</v>
      </c>
      <c r="BV213" s="41">
        <v>0</v>
      </c>
      <c r="BW213" s="41">
        <v>0</v>
      </c>
      <c r="BX213" s="41">
        <v>0</v>
      </c>
      <c r="BY213" s="41">
        <v>0.4</v>
      </c>
      <c r="BZ213" s="41">
        <v>6.2</v>
      </c>
      <c r="CA213" s="41">
        <f t="shared" si="154"/>
        <v>2278.199999999999</v>
      </c>
      <c r="CB213" s="6"/>
      <c r="CC213" s="41">
        <v>59.7</v>
      </c>
      <c r="CD213" s="41">
        <v>0</v>
      </c>
      <c r="CE213" s="41">
        <v>0</v>
      </c>
      <c r="CF213" s="41">
        <v>0</v>
      </c>
      <c r="CG213" s="41"/>
      <c r="CH213" s="41">
        <v>0</v>
      </c>
      <c r="CI213" s="41">
        <v>0</v>
      </c>
      <c r="CJ213" s="41">
        <f t="shared" si="155"/>
        <v>59.7</v>
      </c>
      <c r="CK213" s="53">
        <f t="shared" si="153"/>
        <v>2337.8999999999987</v>
      </c>
    </row>
    <row r="214" spans="1:89" ht="12.75" customHeight="1">
      <c r="A214" s="22"/>
      <c r="B214" s="25"/>
      <c r="C214" s="31" t="s">
        <v>77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59.9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0</v>
      </c>
      <c r="BA214" s="41">
        <v>0</v>
      </c>
      <c r="BB214" s="41">
        <v>0</v>
      </c>
      <c r="BC214" s="41">
        <v>0</v>
      </c>
      <c r="BD214" s="41">
        <v>39.8</v>
      </c>
      <c r="BE214" s="41">
        <v>0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0</v>
      </c>
      <c r="BV214" s="41">
        <v>0</v>
      </c>
      <c r="BW214" s="41">
        <v>0</v>
      </c>
      <c r="BX214" s="41">
        <v>0</v>
      </c>
      <c r="BY214" s="41">
        <v>0</v>
      </c>
      <c r="BZ214" s="41">
        <v>0</v>
      </c>
      <c r="CA214" s="41">
        <f t="shared" si="154"/>
        <v>99.69999999999999</v>
      </c>
      <c r="CB214" s="6"/>
      <c r="CC214" s="41">
        <v>20.6</v>
      </c>
      <c r="CD214" s="41">
        <v>0</v>
      </c>
      <c r="CE214" s="41">
        <v>0</v>
      </c>
      <c r="CF214" s="41">
        <v>0</v>
      </c>
      <c r="CG214" s="41"/>
      <c r="CH214" s="41">
        <v>0</v>
      </c>
      <c r="CI214" s="41">
        <v>0</v>
      </c>
      <c r="CJ214" s="41">
        <f t="shared" si="155"/>
        <v>20.6</v>
      </c>
      <c r="CK214" s="53">
        <f t="shared" si="153"/>
        <v>120.29999999999998</v>
      </c>
    </row>
    <row r="215" spans="1:89" ht="12.75" customHeight="1">
      <c r="A215" s="23"/>
      <c r="B215" s="26"/>
      <c r="C215" s="32" t="s">
        <v>78</v>
      </c>
      <c r="D215" s="47">
        <f aca="true" t="shared" si="168" ref="D215:AI215">SUM(D212:D214)</f>
        <v>9.5</v>
      </c>
      <c r="E215" s="42">
        <f t="shared" si="168"/>
        <v>2.1</v>
      </c>
      <c r="F215" s="42">
        <f t="shared" si="168"/>
        <v>3.8</v>
      </c>
      <c r="G215" s="42">
        <f t="shared" si="168"/>
        <v>0</v>
      </c>
      <c r="H215" s="42">
        <f t="shared" si="168"/>
        <v>0</v>
      </c>
      <c r="I215" s="42">
        <f t="shared" si="168"/>
        <v>0</v>
      </c>
      <c r="J215" s="42">
        <f t="shared" si="168"/>
        <v>0</v>
      </c>
      <c r="K215" s="42">
        <f t="shared" si="168"/>
        <v>0</v>
      </c>
      <c r="L215" s="42">
        <f t="shared" si="168"/>
        <v>0</v>
      </c>
      <c r="M215" s="42">
        <f t="shared" si="168"/>
        <v>0</v>
      </c>
      <c r="N215" s="42">
        <f t="shared" si="168"/>
        <v>0</v>
      </c>
      <c r="O215" s="42">
        <f t="shared" si="168"/>
        <v>7.1</v>
      </c>
      <c r="P215" s="42">
        <f t="shared" si="168"/>
        <v>78.6</v>
      </c>
      <c r="Q215" s="42">
        <f t="shared" si="168"/>
        <v>0</v>
      </c>
      <c r="R215" s="42">
        <f t="shared" si="168"/>
        <v>0.1</v>
      </c>
      <c r="S215" s="42">
        <f t="shared" si="168"/>
        <v>13.6</v>
      </c>
      <c r="T215" s="42">
        <f t="shared" si="168"/>
        <v>0.1</v>
      </c>
      <c r="U215" s="42">
        <f t="shared" si="168"/>
        <v>10.6</v>
      </c>
      <c r="V215" s="42">
        <f t="shared" si="168"/>
        <v>0.2</v>
      </c>
      <c r="W215" s="42">
        <f t="shared" si="168"/>
        <v>56.3</v>
      </c>
      <c r="X215" s="42">
        <f t="shared" si="168"/>
        <v>36.4</v>
      </c>
      <c r="Y215" s="42">
        <f t="shared" si="168"/>
        <v>0</v>
      </c>
      <c r="Z215" s="42">
        <f t="shared" si="168"/>
        <v>2.9</v>
      </c>
      <c r="AA215" s="42">
        <f t="shared" si="168"/>
        <v>21.8</v>
      </c>
      <c r="AB215" s="42">
        <f t="shared" si="168"/>
        <v>33.6</v>
      </c>
      <c r="AC215" s="42">
        <f t="shared" si="168"/>
        <v>118.7</v>
      </c>
      <c r="AD215" s="42">
        <f t="shared" si="168"/>
        <v>0</v>
      </c>
      <c r="AE215" s="42">
        <f t="shared" si="168"/>
        <v>99.9</v>
      </c>
      <c r="AF215" s="42">
        <f t="shared" si="168"/>
        <v>893.3</v>
      </c>
      <c r="AG215" s="42">
        <f t="shared" si="168"/>
        <v>0</v>
      </c>
      <c r="AH215" s="42">
        <f t="shared" si="168"/>
        <v>138.6</v>
      </c>
      <c r="AI215" s="42">
        <f t="shared" si="168"/>
        <v>0</v>
      </c>
      <c r="AJ215" s="42">
        <f aca="true" t="shared" si="169" ref="AJ215:BO215">SUM(AJ212:AJ214)</f>
        <v>56.5</v>
      </c>
      <c r="AK215" s="42">
        <f t="shared" si="169"/>
        <v>125.5</v>
      </c>
      <c r="AL215" s="42">
        <f t="shared" si="169"/>
        <v>144.7</v>
      </c>
      <c r="AM215" s="42">
        <f t="shared" si="169"/>
        <v>114.89999999999999</v>
      </c>
      <c r="AN215" s="42">
        <f t="shared" si="169"/>
        <v>0</v>
      </c>
      <c r="AO215" s="42">
        <f t="shared" si="169"/>
        <v>7.8</v>
      </c>
      <c r="AP215" s="42">
        <f t="shared" si="169"/>
        <v>23</v>
      </c>
      <c r="AQ215" s="42">
        <f t="shared" si="169"/>
        <v>14.600000000000001</v>
      </c>
      <c r="AR215" s="42">
        <f t="shared" si="169"/>
        <v>30.1</v>
      </c>
      <c r="AS215" s="42">
        <f t="shared" si="169"/>
        <v>0</v>
      </c>
      <c r="AT215" s="42">
        <f t="shared" si="169"/>
        <v>5.2</v>
      </c>
      <c r="AU215" s="42">
        <f t="shared" si="169"/>
        <v>0.8</v>
      </c>
      <c r="AV215" s="42">
        <f t="shared" si="169"/>
        <v>2.9000000000000004</v>
      </c>
      <c r="AW215" s="42">
        <f t="shared" si="169"/>
        <v>0.4</v>
      </c>
      <c r="AX215" s="42">
        <f t="shared" si="169"/>
        <v>3.5</v>
      </c>
      <c r="AY215" s="42">
        <f t="shared" si="169"/>
        <v>1.2</v>
      </c>
      <c r="AZ215" s="42">
        <f t="shared" si="169"/>
        <v>13</v>
      </c>
      <c r="BA215" s="42">
        <f t="shared" si="169"/>
        <v>331.20000000000005</v>
      </c>
      <c r="BB215" s="42">
        <f t="shared" si="169"/>
        <v>0</v>
      </c>
      <c r="BC215" s="42">
        <f t="shared" si="169"/>
        <v>17.4</v>
      </c>
      <c r="BD215" s="42">
        <f t="shared" si="169"/>
        <v>79.5</v>
      </c>
      <c r="BE215" s="42">
        <f t="shared" si="169"/>
        <v>6.6</v>
      </c>
      <c r="BF215" s="42">
        <f t="shared" si="169"/>
        <v>235.2</v>
      </c>
      <c r="BG215" s="42">
        <f t="shared" si="169"/>
        <v>8.7</v>
      </c>
      <c r="BH215" s="42">
        <f t="shared" si="169"/>
        <v>135.2</v>
      </c>
      <c r="BI215" s="42">
        <f t="shared" si="169"/>
        <v>3.7</v>
      </c>
      <c r="BJ215" s="42">
        <f t="shared" si="169"/>
        <v>0</v>
      </c>
      <c r="BK215" s="42">
        <f t="shared" si="169"/>
        <v>0</v>
      </c>
      <c r="BL215" s="42">
        <f t="shared" si="169"/>
        <v>0</v>
      </c>
      <c r="BM215" s="42">
        <f t="shared" si="169"/>
        <v>2.6</v>
      </c>
      <c r="BN215" s="42">
        <f t="shared" si="169"/>
        <v>0.2</v>
      </c>
      <c r="BO215" s="42">
        <f t="shared" si="169"/>
        <v>3.7</v>
      </c>
      <c r="BP215" s="42">
        <f aca="true" t="shared" si="170" ref="BP215:BZ215">SUM(BP212:BP214)</f>
        <v>0</v>
      </c>
      <c r="BQ215" s="42">
        <f t="shared" si="170"/>
        <v>0</v>
      </c>
      <c r="BR215" s="42">
        <f t="shared" si="170"/>
        <v>0</v>
      </c>
      <c r="BS215" s="42">
        <f t="shared" si="170"/>
        <v>2.8</v>
      </c>
      <c r="BT215" s="42">
        <f t="shared" si="170"/>
        <v>0</v>
      </c>
      <c r="BU215" s="42">
        <f t="shared" si="170"/>
        <v>24.1</v>
      </c>
      <c r="BV215" s="42">
        <f t="shared" si="170"/>
        <v>0</v>
      </c>
      <c r="BW215" s="42">
        <f t="shared" si="170"/>
        <v>0</v>
      </c>
      <c r="BX215" s="42">
        <f t="shared" si="170"/>
        <v>0</v>
      </c>
      <c r="BY215" s="42">
        <f t="shared" si="170"/>
        <v>0.4</v>
      </c>
      <c r="BZ215" s="42">
        <f t="shared" si="170"/>
        <v>6.5</v>
      </c>
      <c r="CA215" s="42">
        <f t="shared" si="154"/>
        <v>2929.099999999999</v>
      </c>
      <c r="CB215" s="8"/>
      <c r="CC215" s="42">
        <f>SUM(CC212:CC214)</f>
        <v>180.1</v>
      </c>
      <c r="CD215" s="42">
        <f>SUM(CD212:CD214)</f>
        <v>0</v>
      </c>
      <c r="CE215" s="42">
        <f>SUM(CE212:CE214)</f>
        <v>0</v>
      </c>
      <c r="CF215" s="42">
        <f>SUM(CF212:CF214)</f>
        <v>-177.9</v>
      </c>
      <c r="CG215" s="42"/>
      <c r="CH215" s="42">
        <f>CH212</f>
        <v>4209.7</v>
      </c>
      <c r="CI215" s="42">
        <f>CI212</f>
        <v>147.1</v>
      </c>
      <c r="CJ215" s="42">
        <f t="shared" si="155"/>
        <v>4359</v>
      </c>
      <c r="CK215" s="54">
        <f t="shared" si="153"/>
        <v>7288.0999999999985</v>
      </c>
    </row>
    <row r="216" spans="1:89" ht="12.75" customHeight="1">
      <c r="A216" s="21"/>
      <c r="B216" s="24"/>
      <c r="C216" s="30" t="s">
        <v>75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6.7</v>
      </c>
      <c r="N216" s="40">
        <v>0</v>
      </c>
      <c r="O216" s="40">
        <v>0</v>
      </c>
      <c r="P216" s="40">
        <v>0.2</v>
      </c>
      <c r="Q216" s="40">
        <v>0.1</v>
      </c>
      <c r="R216" s="40">
        <v>0.1</v>
      </c>
      <c r="S216" s="40">
        <v>0.3</v>
      </c>
      <c r="T216" s="40">
        <v>0.2</v>
      </c>
      <c r="U216" s="40">
        <v>0.1</v>
      </c>
      <c r="V216" s="40">
        <v>0</v>
      </c>
      <c r="W216" s="40">
        <v>0.1</v>
      </c>
      <c r="X216" s="40">
        <v>0.1</v>
      </c>
      <c r="Y216" s="40">
        <v>0.3</v>
      </c>
      <c r="Z216" s="40">
        <v>0.3</v>
      </c>
      <c r="AA216" s="40">
        <v>0.3</v>
      </c>
      <c r="AB216" s="40">
        <v>0.2</v>
      </c>
      <c r="AC216" s="40">
        <v>0.6</v>
      </c>
      <c r="AD216" s="40">
        <v>0</v>
      </c>
      <c r="AE216" s="40">
        <v>0.3</v>
      </c>
      <c r="AF216" s="40">
        <v>0.7</v>
      </c>
      <c r="AG216" s="40">
        <v>0.1</v>
      </c>
      <c r="AH216" s="40">
        <v>0.6</v>
      </c>
      <c r="AI216" s="40">
        <v>0</v>
      </c>
      <c r="AJ216" s="40">
        <v>0.1</v>
      </c>
      <c r="AK216" s="40">
        <v>0.3</v>
      </c>
      <c r="AL216" s="40">
        <v>0.2</v>
      </c>
      <c r="AM216" s="40">
        <v>0.2</v>
      </c>
      <c r="AN216" s="40">
        <v>0.1</v>
      </c>
      <c r="AO216" s="40">
        <v>0.1</v>
      </c>
      <c r="AP216" s="40">
        <v>0.1</v>
      </c>
      <c r="AQ216" s="40">
        <v>0.1</v>
      </c>
      <c r="AR216" s="40">
        <v>0.2</v>
      </c>
      <c r="AS216" s="40">
        <v>0</v>
      </c>
      <c r="AT216" s="40">
        <v>0.1</v>
      </c>
      <c r="AU216" s="40">
        <v>0.1</v>
      </c>
      <c r="AV216" s="40">
        <v>0.2</v>
      </c>
      <c r="AW216" s="40">
        <v>0.1</v>
      </c>
      <c r="AX216" s="40">
        <v>0</v>
      </c>
      <c r="AY216" s="40">
        <v>0</v>
      </c>
      <c r="AZ216" s="40">
        <v>0.2</v>
      </c>
      <c r="BA216" s="40">
        <v>0.6</v>
      </c>
      <c r="BB216" s="40">
        <v>0.3</v>
      </c>
      <c r="BC216" s="40">
        <v>0.2</v>
      </c>
      <c r="BD216" s="40">
        <v>0.2</v>
      </c>
      <c r="BE216" s="40">
        <v>0</v>
      </c>
      <c r="BF216" s="40">
        <v>0</v>
      </c>
      <c r="BG216" s="40">
        <v>0</v>
      </c>
      <c r="BH216" s="40">
        <v>0</v>
      </c>
      <c r="BI216" s="40">
        <v>0</v>
      </c>
      <c r="BJ216" s="40">
        <v>0</v>
      </c>
      <c r="BK216" s="40">
        <v>0</v>
      </c>
      <c r="BL216" s="40">
        <v>0</v>
      </c>
      <c r="BM216" s="40">
        <v>0</v>
      </c>
      <c r="BN216" s="40">
        <v>0</v>
      </c>
      <c r="BO216" s="40">
        <v>0</v>
      </c>
      <c r="BP216" s="40">
        <v>0</v>
      </c>
      <c r="BQ216" s="40">
        <v>0</v>
      </c>
      <c r="BR216" s="40">
        <v>0</v>
      </c>
      <c r="BS216" s="40">
        <v>0</v>
      </c>
      <c r="BT216" s="40">
        <v>0</v>
      </c>
      <c r="BU216" s="40">
        <v>0</v>
      </c>
      <c r="BV216" s="40">
        <v>0</v>
      </c>
      <c r="BW216" s="40">
        <v>0</v>
      </c>
      <c r="BX216" s="40">
        <v>0</v>
      </c>
      <c r="BY216" s="40">
        <v>0</v>
      </c>
      <c r="BZ216" s="40">
        <v>0</v>
      </c>
      <c r="CA216" s="40">
        <f t="shared" si="154"/>
        <v>14.699999999999992</v>
      </c>
      <c r="CB216" s="16"/>
      <c r="CC216" s="40">
        <v>47.7</v>
      </c>
      <c r="CD216" s="40">
        <v>0</v>
      </c>
      <c r="CE216" s="40">
        <v>0</v>
      </c>
      <c r="CF216" s="40">
        <v>5.6</v>
      </c>
      <c r="CG216" s="40"/>
      <c r="CH216" s="40">
        <v>351.5</v>
      </c>
      <c r="CI216" s="40">
        <v>26.4</v>
      </c>
      <c r="CJ216" s="40">
        <f t="shared" si="155"/>
        <v>431.2</v>
      </c>
      <c r="CK216" s="52">
        <f t="shared" si="153"/>
        <v>445.9</v>
      </c>
    </row>
    <row r="217" spans="1:89" ht="12.75" customHeight="1">
      <c r="A217" s="22">
        <v>54</v>
      </c>
      <c r="B217" s="25" t="s">
        <v>53</v>
      </c>
      <c r="C217" s="31" t="s">
        <v>76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3.4</v>
      </c>
      <c r="N217" s="41">
        <v>0</v>
      </c>
      <c r="O217" s="41">
        <v>5.4</v>
      </c>
      <c r="P217" s="41">
        <v>2.5</v>
      </c>
      <c r="Q217" s="41">
        <v>0.9</v>
      </c>
      <c r="R217" s="41">
        <v>1.3</v>
      </c>
      <c r="S217" s="41">
        <v>3.8</v>
      </c>
      <c r="T217" s="41">
        <v>3.5</v>
      </c>
      <c r="U217" s="41">
        <v>2.1</v>
      </c>
      <c r="V217" s="41">
        <v>0</v>
      </c>
      <c r="W217" s="41">
        <v>1.6</v>
      </c>
      <c r="X217" s="41">
        <v>0.9</v>
      </c>
      <c r="Y217" s="41">
        <v>5</v>
      </c>
      <c r="Z217" s="41">
        <v>4.7</v>
      </c>
      <c r="AA217" s="41">
        <v>5</v>
      </c>
      <c r="AB217" s="41">
        <v>2.6</v>
      </c>
      <c r="AC217" s="41">
        <v>8.6</v>
      </c>
      <c r="AD217" s="41">
        <v>0</v>
      </c>
      <c r="AE217" s="41">
        <v>4.9</v>
      </c>
      <c r="AF217" s="41">
        <v>10.2</v>
      </c>
      <c r="AG217" s="41">
        <v>2</v>
      </c>
      <c r="AH217" s="41">
        <v>8.1</v>
      </c>
      <c r="AI217" s="41">
        <v>0.6</v>
      </c>
      <c r="AJ217" s="41">
        <v>0.9</v>
      </c>
      <c r="AK217" s="41">
        <v>4.4</v>
      </c>
      <c r="AL217" s="41">
        <v>1.9</v>
      </c>
      <c r="AM217" s="41">
        <v>2.5</v>
      </c>
      <c r="AN217" s="41">
        <v>1.9</v>
      </c>
      <c r="AO217" s="41">
        <v>0.8</v>
      </c>
      <c r="AP217" s="41">
        <v>0.8</v>
      </c>
      <c r="AQ217" s="41">
        <v>1</v>
      </c>
      <c r="AR217" s="41">
        <v>2.5</v>
      </c>
      <c r="AS217" s="41">
        <v>0</v>
      </c>
      <c r="AT217" s="41">
        <v>0.7</v>
      </c>
      <c r="AU217" s="41">
        <v>1.1</v>
      </c>
      <c r="AV217" s="41">
        <v>3.6</v>
      </c>
      <c r="AW217" s="41">
        <v>1.2</v>
      </c>
      <c r="AX217" s="41">
        <v>0.3</v>
      </c>
      <c r="AY217" s="41">
        <v>0.4</v>
      </c>
      <c r="AZ217" s="41">
        <v>2.5</v>
      </c>
      <c r="BA217" s="41">
        <v>9</v>
      </c>
      <c r="BB217" s="41">
        <v>4.4</v>
      </c>
      <c r="BC217" s="41">
        <v>3</v>
      </c>
      <c r="BD217" s="41">
        <v>2.2</v>
      </c>
      <c r="BE217" s="41">
        <v>0.4</v>
      </c>
      <c r="BF217" s="41">
        <v>5.1</v>
      </c>
      <c r="BG217" s="41">
        <v>0</v>
      </c>
      <c r="BH217" s="41">
        <v>81</v>
      </c>
      <c r="BI217" s="41">
        <v>16.6</v>
      </c>
      <c r="BJ217" s="41">
        <v>0</v>
      </c>
      <c r="BK217" s="41">
        <v>5.3</v>
      </c>
      <c r="BL217" s="41">
        <v>0.1</v>
      </c>
      <c r="BM217" s="41">
        <v>1.9</v>
      </c>
      <c r="BN217" s="41">
        <v>1.8</v>
      </c>
      <c r="BO217" s="41">
        <v>28.2</v>
      </c>
      <c r="BP217" s="41">
        <v>0.9</v>
      </c>
      <c r="BQ217" s="41">
        <v>3</v>
      </c>
      <c r="BR217" s="41">
        <v>14.9</v>
      </c>
      <c r="BS217" s="41">
        <v>0</v>
      </c>
      <c r="BT217" s="41">
        <v>61.7</v>
      </c>
      <c r="BU217" s="41">
        <v>3.1</v>
      </c>
      <c r="BV217" s="41">
        <v>22.5</v>
      </c>
      <c r="BW217" s="41">
        <v>27.6</v>
      </c>
      <c r="BX217" s="41">
        <v>3.9</v>
      </c>
      <c r="BY217" s="41">
        <v>0.5</v>
      </c>
      <c r="BZ217" s="41">
        <v>38.4</v>
      </c>
      <c r="CA217" s="41">
        <f t="shared" si="154"/>
        <v>439.09999999999997</v>
      </c>
      <c r="CB217" s="16"/>
      <c r="CC217" s="41">
        <v>871.4</v>
      </c>
      <c r="CD217" s="41">
        <v>0</v>
      </c>
      <c r="CE217" s="41">
        <v>0</v>
      </c>
      <c r="CF217" s="41">
        <v>0</v>
      </c>
      <c r="CG217" s="41"/>
      <c r="CH217" s="41">
        <v>0</v>
      </c>
      <c r="CI217" s="41">
        <v>0</v>
      </c>
      <c r="CJ217" s="41">
        <f t="shared" si="155"/>
        <v>871.4</v>
      </c>
      <c r="CK217" s="53">
        <f t="shared" si="153"/>
        <v>1310.5</v>
      </c>
    </row>
    <row r="218" spans="1:89" ht="12.75" customHeight="1">
      <c r="A218" s="22"/>
      <c r="B218" s="25"/>
      <c r="C218" s="31" t="s">
        <v>77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0</v>
      </c>
      <c r="AU218" s="41">
        <v>0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0</v>
      </c>
      <c r="BE218" s="41">
        <v>0</v>
      </c>
      <c r="BF218" s="41">
        <v>0</v>
      </c>
      <c r="BG218" s="41">
        <v>0</v>
      </c>
      <c r="BH218" s="41">
        <v>0</v>
      </c>
      <c r="BI218" s="41">
        <v>0</v>
      </c>
      <c r="BJ218" s="41">
        <v>0</v>
      </c>
      <c r="BK218" s="41">
        <v>0</v>
      </c>
      <c r="BL218" s="41">
        <v>0</v>
      </c>
      <c r="BM218" s="41">
        <v>0</v>
      </c>
      <c r="BN218" s="41">
        <v>0</v>
      </c>
      <c r="BO218" s="41">
        <v>0</v>
      </c>
      <c r="BP218" s="41">
        <v>0</v>
      </c>
      <c r="BQ218" s="41">
        <v>0</v>
      </c>
      <c r="BR218" s="41">
        <v>0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0</v>
      </c>
      <c r="BY218" s="41">
        <v>0</v>
      </c>
      <c r="BZ218" s="41">
        <v>0</v>
      </c>
      <c r="CA218" s="41">
        <f t="shared" si="154"/>
        <v>0</v>
      </c>
      <c r="CB218" s="16"/>
      <c r="CC218" s="41">
        <v>229.9</v>
      </c>
      <c r="CD218" s="41">
        <v>0</v>
      </c>
      <c r="CE218" s="41">
        <v>0</v>
      </c>
      <c r="CF218" s="41">
        <v>0</v>
      </c>
      <c r="CG218" s="41"/>
      <c r="CH218" s="41">
        <v>0</v>
      </c>
      <c r="CI218" s="41">
        <v>0</v>
      </c>
      <c r="CJ218" s="41">
        <f t="shared" si="155"/>
        <v>229.9</v>
      </c>
      <c r="CK218" s="53">
        <f t="shared" si="153"/>
        <v>229.9</v>
      </c>
    </row>
    <row r="219" spans="1:89" ht="12.75" customHeight="1">
      <c r="A219" s="23"/>
      <c r="B219" s="26"/>
      <c r="C219" s="32" t="s">
        <v>78</v>
      </c>
      <c r="D219" s="47">
        <f aca="true" t="shared" si="171" ref="D219:AI219">SUM(D216:D218)</f>
        <v>0</v>
      </c>
      <c r="E219" s="42">
        <f t="shared" si="171"/>
        <v>0</v>
      </c>
      <c r="F219" s="42">
        <f t="shared" si="171"/>
        <v>0</v>
      </c>
      <c r="G219" s="42">
        <f t="shared" si="171"/>
        <v>0</v>
      </c>
      <c r="H219" s="42">
        <f t="shared" si="171"/>
        <v>0</v>
      </c>
      <c r="I219" s="42">
        <f t="shared" si="171"/>
        <v>0</v>
      </c>
      <c r="J219" s="42">
        <f t="shared" si="171"/>
        <v>0</v>
      </c>
      <c r="K219" s="42">
        <f t="shared" si="171"/>
        <v>0</v>
      </c>
      <c r="L219" s="42">
        <f t="shared" si="171"/>
        <v>0</v>
      </c>
      <c r="M219" s="42">
        <f t="shared" si="171"/>
        <v>10.1</v>
      </c>
      <c r="N219" s="42">
        <f t="shared" si="171"/>
        <v>0</v>
      </c>
      <c r="O219" s="42">
        <f t="shared" si="171"/>
        <v>5.4</v>
      </c>
      <c r="P219" s="42">
        <f t="shared" si="171"/>
        <v>2.7</v>
      </c>
      <c r="Q219" s="42">
        <f t="shared" si="171"/>
        <v>1</v>
      </c>
      <c r="R219" s="42">
        <f t="shared" si="171"/>
        <v>1.4000000000000001</v>
      </c>
      <c r="S219" s="42">
        <f t="shared" si="171"/>
        <v>4.1</v>
      </c>
      <c r="T219" s="42">
        <f t="shared" si="171"/>
        <v>3.7</v>
      </c>
      <c r="U219" s="42">
        <f t="shared" si="171"/>
        <v>2.2</v>
      </c>
      <c r="V219" s="42">
        <f t="shared" si="171"/>
        <v>0</v>
      </c>
      <c r="W219" s="42">
        <f t="shared" si="171"/>
        <v>1.7000000000000002</v>
      </c>
      <c r="X219" s="42">
        <f t="shared" si="171"/>
        <v>1</v>
      </c>
      <c r="Y219" s="42">
        <f t="shared" si="171"/>
        <v>5.3</v>
      </c>
      <c r="Z219" s="42">
        <f t="shared" si="171"/>
        <v>5</v>
      </c>
      <c r="AA219" s="42">
        <f t="shared" si="171"/>
        <v>5.3</v>
      </c>
      <c r="AB219" s="42">
        <f t="shared" si="171"/>
        <v>2.8000000000000003</v>
      </c>
      <c r="AC219" s="42">
        <f t="shared" si="171"/>
        <v>9.2</v>
      </c>
      <c r="AD219" s="42">
        <f t="shared" si="171"/>
        <v>0</v>
      </c>
      <c r="AE219" s="42">
        <f t="shared" si="171"/>
        <v>5.2</v>
      </c>
      <c r="AF219" s="42">
        <f t="shared" si="171"/>
        <v>10.899999999999999</v>
      </c>
      <c r="AG219" s="42">
        <f t="shared" si="171"/>
        <v>2.1</v>
      </c>
      <c r="AH219" s="42">
        <f t="shared" si="171"/>
        <v>8.7</v>
      </c>
      <c r="AI219" s="42">
        <f t="shared" si="171"/>
        <v>0.6</v>
      </c>
      <c r="AJ219" s="42">
        <f aca="true" t="shared" si="172" ref="AJ219:BO219">SUM(AJ216:AJ218)</f>
        <v>1</v>
      </c>
      <c r="AK219" s="42">
        <f t="shared" si="172"/>
        <v>4.7</v>
      </c>
      <c r="AL219" s="42">
        <f t="shared" si="172"/>
        <v>2.1</v>
      </c>
      <c r="AM219" s="42">
        <f t="shared" si="172"/>
        <v>2.7</v>
      </c>
      <c r="AN219" s="42">
        <f t="shared" si="172"/>
        <v>2</v>
      </c>
      <c r="AO219" s="42">
        <f t="shared" si="172"/>
        <v>0.9</v>
      </c>
      <c r="AP219" s="42">
        <f t="shared" si="172"/>
        <v>0.9</v>
      </c>
      <c r="AQ219" s="42">
        <f t="shared" si="172"/>
        <v>1.1</v>
      </c>
      <c r="AR219" s="42">
        <f t="shared" si="172"/>
        <v>2.7</v>
      </c>
      <c r="AS219" s="42">
        <f t="shared" si="172"/>
        <v>0</v>
      </c>
      <c r="AT219" s="42">
        <f t="shared" si="172"/>
        <v>0.7999999999999999</v>
      </c>
      <c r="AU219" s="42">
        <f t="shared" si="172"/>
        <v>1.2000000000000002</v>
      </c>
      <c r="AV219" s="42">
        <f t="shared" si="172"/>
        <v>3.8000000000000003</v>
      </c>
      <c r="AW219" s="42">
        <f t="shared" si="172"/>
        <v>1.3</v>
      </c>
      <c r="AX219" s="42">
        <f t="shared" si="172"/>
        <v>0.3</v>
      </c>
      <c r="AY219" s="42">
        <f t="shared" si="172"/>
        <v>0.4</v>
      </c>
      <c r="AZ219" s="42">
        <f t="shared" si="172"/>
        <v>2.7</v>
      </c>
      <c r="BA219" s="42">
        <f t="shared" si="172"/>
        <v>9.6</v>
      </c>
      <c r="BB219" s="42">
        <f t="shared" si="172"/>
        <v>4.7</v>
      </c>
      <c r="BC219" s="42">
        <f t="shared" si="172"/>
        <v>3.2</v>
      </c>
      <c r="BD219" s="42">
        <f t="shared" si="172"/>
        <v>2.4000000000000004</v>
      </c>
      <c r="BE219" s="42">
        <f t="shared" si="172"/>
        <v>0.4</v>
      </c>
      <c r="BF219" s="42">
        <f t="shared" si="172"/>
        <v>5.1</v>
      </c>
      <c r="BG219" s="42">
        <f t="shared" si="172"/>
        <v>0</v>
      </c>
      <c r="BH219" s="42">
        <f t="shared" si="172"/>
        <v>81</v>
      </c>
      <c r="BI219" s="42">
        <f t="shared" si="172"/>
        <v>16.6</v>
      </c>
      <c r="BJ219" s="42">
        <f t="shared" si="172"/>
        <v>0</v>
      </c>
      <c r="BK219" s="42">
        <f t="shared" si="172"/>
        <v>5.3</v>
      </c>
      <c r="BL219" s="42">
        <f t="shared" si="172"/>
        <v>0.1</v>
      </c>
      <c r="BM219" s="42">
        <f t="shared" si="172"/>
        <v>1.9</v>
      </c>
      <c r="BN219" s="42">
        <f t="shared" si="172"/>
        <v>1.8</v>
      </c>
      <c r="BO219" s="42">
        <f t="shared" si="172"/>
        <v>28.2</v>
      </c>
      <c r="BP219" s="42">
        <f aca="true" t="shared" si="173" ref="BP219:BZ219">SUM(BP216:BP218)</f>
        <v>0.9</v>
      </c>
      <c r="BQ219" s="42">
        <f t="shared" si="173"/>
        <v>3</v>
      </c>
      <c r="BR219" s="42">
        <f t="shared" si="173"/>
        <v>14.9</v>
      </c>
      <c r="BS219" s="42">
        <f t="shared" si="173"/>
        <v>0</v>
      </c>
      <c r="BT219" s="42">
        <f t="shared" si="173"/>
        <v>61.7</v>
      </c>
      <c r="BU219" s="42">
        <f t="shared" si="173"/>
        <v>3.1</v>
      </c>
      <c r="BV219" s="42">
        <f t="shared" si="173"/>
        <v>22.5</v>
      </c>
      <c r="BW219" s="42">
        <f t="shared" si="173"/>
        <v>27.6</v>
      </c>
      <c r="BX219" s="42">
        <f t="shared" si="173"/>
        <v>3.9</v>
      </c>
      <c r="BY219" s="42">
        <f t="shared" si="173"/>
        <v>0.5</v>
      </c>
      <c r="BZ219" s="42">
        <f t="shared" si="173"/>
        <v>38.4</v>
      </c>
      <c r="CA219" s="42">
        <f t="shared" si="154"/>
        <v>453.79999999999995</v>
      </c>
      <c r="CB219" s="6"/>
      <c r="CC219" s="42">
        <f>SUM(CC216:CC218)</f>
        <v>1149</v>
      </c>
      <c r="CD219" s="42">
        <f>SUM(CD216:CD218)</f>
        <v>0</v>
      </c>
      <c r="CE219" s="42">
        <f>SUM(CE216:CE218)</f>
        <v>0</v>
      </c>
      <c r="CF219" s="42">
        <f>SUM(CF216:CF218)</f>
        <v>5.6</v>
      </c>
      <c r="CG219" s="42"/>
      <c r="CH219" s="42">
        <f>CH216</f>
        <v>351.5</v>
      </c>
      <c r="CI219" s="42">
        <f>CI216</f>
        <v>26.4</v>
      </c>
      <c r="CJ219" s="42">
        <f t="shared" si="155"/>
        <v>1532.5</v>
      </c>
      <c r="CK219" s="54">
        <f t="shared" si="153"/>
        <v>1986.3</v>
      </c>
    </row>
    <row r="220" spans="1:89" ht="12.75" customHeight="1">
      <c r="A220" s="21"/>
      <c r="B220" s="24"/>
      <c r="C220" s="30" t="s">
        <v>75</v>
      </c>
      <c r="D220" s="40">
        <v>89.1</v>
      </c>
      <c r="E220" s="40">
        <v>45.3</v>
      </c>
      <c r="F220" s="40">
        <v>1.7</v>
      </c>
      <c r="G220" s="40">
        <v>0.6</v>
      </c>
      <c r="H220" s="40">
        <v>0</v>
      </c>
      <c r="I220" s="40">
        <v>0</v>
      </c>
      <c r="J220" s="40">
        <v>0</v>
      </c>
      <c r="K220" s="40">
        <v>0</v>
      </c>
      <c r="L220" s="40">
        <v>8</v>
      </c>
      <c r="M220" s="40">
        <v>5.4</v>
      </c>
      <c r="N220" s="40">
        <v>0</v>
      </c>
      <c r="O220" s="40">
        <v>57.9</v>
      </c>
      <c r="P220" s="40">
        <v>39</v>
      </c>
      <c r="Q220" s="40">
        <v>4.5</v>
      </c>
      <c r="R220" s="40">
        <v>0</v>
      </c>
      <c r="S220" s="40">
        <v>2.1</v>
      </c>
      <c r="T220" s="40">
        <v>3.2</v>
      </c>
      <c r="U220" s="40">
        <v>0</v>
      </c>
      <c r="V220" s="40">
        <v>0</v>
      </c>
      <c r="W220" s="40">
        <v>8.3</v>
      </c>
      <c r="X220" s="40">
        <v>0.2</v>
      </c>
      <c r="Y220" s="40">
        <v>11.6</v>
      </c>
      <c r="Z220" s="40">
        <v>5.3</v>
      </c>
      <c r="AA220" s="40">
        <v>1.5</v>
      </c>
      <c r="AB220" s="40">
        <v>1.1</v>
      </c>
      <c r="AC220" s="40">
        <v>5.5</v>
      </c>
      <c r="AD220" s="40">
        <v>0</v>
      </c>
      <c r="AE220" s="40">
        <v>108.7</v>
      </c>
      <c r="AF220" s="40">
        <v>8.2</v>
      </c>
      <c r="AG220" s="40">
        <v>35.7</v>
      </c>
      <c r="AH220" s="40">
        <v>26.1</v>
      </c>
      <c r="AI220" s="40">
        <v>10</v>
      </c>
      <c r="AJ220" s="40">
        <v>0</v>
      </c>
      <c r="AK220" s="40">
        <v>1.3</v>
      </c>
      <c r="AL220" s="40">
        <v>8.9</v>
      </c>
      <c r="AM220" s="40">
        <v>7.7</v>
      </c>
      <c r="AN220" s="40">
        <v>3.8</v>
      </c>
      <c r="AO220" s="40">
        <v>2.2</v>
      </c>
      <c r="AP220" s="40">
        <v>7.8</v>
      </c>
      <c r="AQ220" s="40">
        <v>1.7</v>
      </c>
      <c r="AR220" s="40">
        <v>4.3</v>
      </c>
      <c r="AS220" s="40">
        <v>0</v>
      </c>
      <c r="AT220" s="40">
        <v>0.1</v>
      </c>
      <c r="AU220" s="40">
        <v>0.4</v>
      </c>
      <c r="AV220" s="40">
        <v>2</v>
      </c>
      <c r="AW220" s="40">
        <v>5.8</v>
      </c>
      <c r="AX220" s="40">
        <v>0.9</v>
      </c>
      <c r="AY220" s="40">
        <v>1</v>
      </c>
      <c r="AZ220" s="40">
        <v>0.7</v>
      </c>
      <c r="BA220" s="40">
        <v>1.9</v>
      </c>
      <c r="BB220" s="40">
        <v>0</v>
      </c>
      <c r="BC220" s="40">
        <v>0</v>
      </c>
      <c r="BD220" s="40">
        <v>1.2</v>
      </c>
      <c r="BE220" s="40">
        <v>0</v>
      </c>
      <c r="BF220" s="40">
        <v>1.1</v>
      </c>
      <c r="BG220" s="40">
        <v>0</v>
      </c>
      <c r="BH220" s="40">
        <v>0</v>
      </c>
      <c r="BI220" s="40">
        <v>73.3</v>
      </c>
      <c r="BJ220" s="40">
        <v>61.2</v>
      </c>
      <c r="BK220" s="40">
        <v>4.3</v>
      </c>
      <c r="BL220" s="40">
        <v>0</v>
      </c>
      <c r="BM220" s="40">
        <v>5.3</v>
      </c>
      <c r="BN220" s="40">
        <v>26.2</v>
      </c>
      <c r="BO220" s="40">
        <v>60</v>
      </c>
      <c r="BP220" s="40">
        <v>1</v>
      </c>
      <c r="BQ220" s="40">
        <v>32.3</v>
      </c>
      <c r="BR220" s="40">
        <v>159.6</v>
      </c>
      <c r="BS220" s="40">
        <v>18</v>
      </c>
      <c r="BT220" s="40">
        <v>95.4</v>
      </c>
      <c r="BU220" s="40">
        <v>42.2</v>
      </c>
      <c r="BV220" s="40">
        <v>48.7</v>
      </c>
      <c r="BW220" s="40">
        <v>27.3</v>
      </c>
      <c r="BX220" s="40">
        <v>41.7</v>
      </c>
      <c r="BY220" s="40">
        <v>4.6</v>
      </c>
      <c r="BZ220" s="40">
        <v>353.3</v>
      </c>
      <c r="CA220" s="40">
        <f t="shared" si="154"/>
        <v>1586.1999999999998</v>
      </c>
      <c r="CB220" s="6"/>
      <c r="CC220" s="40">
        <v>245.9</v>
      </c>
      <c r="CD220" s="40">
        <v>0</v>
      </c>
      <c r="CE220" s="40">
        <v>23763.8</v>
      </c>
      <c r="CF220" s="40">
        <v>0</v>
      </c>
      <c r="CG220" s="40"/>
      <c r="CH220" s="40">
        <v>0</v>
      </c>
      <c r="CI220" s="40">
        <v>0</v>
      </c>
      <c r="CJ220" s="40">
        <f t="shared" si="155"/>
        <v>24009.7</v>
      </c>
      <c r="CK220" s="52">
        <f t="shared" si="153"/>
        <v>25595.9</v>
      </c>
    </row>
    <row r="221" spans="1:89" ht="12.75" customHeight="1">
      <c r="A221" s="22">
        <v>55</v>
      </c>
      <c r="B221" s="25" t="s">
        <v>54</v>
      </c>
      <c r="C221" s="31" t="s">
        <v>76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0</v>
      </c>
      <c r="AV221" s="41">
        <v>0</v>
      </c>
      <c r="AW221" s="41">
        <v>0</v>
      </c>
      <c r="AX221" s="41">
        <v>0</v>
      </c>
      <c r="AY221" s="41">
        <v>0</v>
      </c>
      <c r="AZ221" s="41">
        <v>0</v>
      </c>
      <c r="BA221" s="41">
        <v>0</v>
      </c>
      <c r="BB221" s="41">
        <v>0</v>
      </c>
      <c r="BC221" s="41">
        <v>0</v>
      </c>
      <c r="BD221" s="41">
        <v>0</v>
      </c>
      <c r="BE221" s="41">
        <v>0</v>
      </c>
      <c r="BF221" s="41">
        <v>0</v>
      </c>
      <c r="BG221" s="41">
        <v>0</v>
      </c>
      <c r="BH221" s="41">
        <v>0</v>
      </c>
      <c r="BI221" s="41">
        <v>0</v>
      </c>
      <c r="BJ221" s="41">
        <v>0</v>
      </c>
      <c r="BK221" s="41">
        <v>0</v>
      </c>
      <c r="BL221" s="41">
        <v>0</v>
      </c>
      <c r="BM221" s="41">
        <v>0</v>
      </c>
      <c r="BN221" s="41">
        <v>0</v>
      </c>
      <c r="BO221" s="41">
        <v>0</v>
      </c>
      <c r="BP221" s="41">
        <v>0</v>
      </c>
      <c r="BQ221" s="41">
        <v>0</v>
      </c>
      <c r="BR221" s="41">
        <v>0</v>
      </c>
      <c r="BS221" s="41">
        <v>0</v>
      </c>
      <c r="BT221" s="41">
        <v>0</v>
      </c>
      <c r="BU221" s="41">
        <v>0</v>
      </c>
      <c r="BV221" s="41">
        <v>0</v>
      </c>
      <c r="BW221" s="41">
        <v>0</v>
      </c>
      <c r="BX221" s="41">
        <v>0</v>
      </c>
      <c r="BY221" s="41">
        <v>0</v>
      </c>
      <c r="BZ221" s="41">
        <v>0</v>
      </c>
      <c r="CA221" s="41">
        <f t="shared" si="154"/>
        <v>0</v>
      </c>
      <c r="CB221" s="6"/>
      <c r="CC221" s="41">
        <v>0</v>
      </c>
      <c r="CD221" s="41">
        <v>0</v>
      </c>
      <c r="CE221" s="41">
        <v>0</v>
      </c>
      <c r="CF221" s="41">
        <v>0</v>
      </c>
      <c r="CG221" s="41"/>
      <c r="CH221" s="41">
        <v>0</v>
      </c>
      <c r="CI221" s="41">
        <v>0</v>
      </c>
      <c r="CJ221" s="41">
        <f t="shared" si="155"/>
        <v>0</v>
      </c>
      <c r="CK221" s="53">
        <f t="shared" si="153"/>
        <v>0</v>
      </c>
    </row>
    <row r="222" spans="1:89" ht="12.75" customHeight="1">
      <c r="A222" s="22"/>
      <c r="B222" s="25"/>
      <c r="C222" s="31" t="s">
        <v>77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0</v>
      </c>
      <c r="AR222" s="41">
        <v>0</v>
      </c>
      <c r="AS222" s="41">
        <v>0</v>
      </c>
      <c r="AT222" s="41">
        <v>0</v>
      </c>
      <c r="AU222" s="41">
        <v>0</v>
      </c>
      <c r="AV222" s="41">
        <v>0</v>
      </c>
      <c r="AW222" s="41">
        <v>0</v>
      </c>
      <c r="AX222" s="41">
        <v>0</v>
      </c>
      <c r="AY222" s="41">
        <v>0</v>
      </c>
      <c r="AZ222" s="41">
        <v>0</v>
      </c>
      <c r="BA222" s="41">
        <v>0</v>
      </c>
      <c r="BB222" s="41">
        <v>0</v>
      </c>
      <c r="BC222" s="41">
        <v>0</v>
      </c>
      <c r="BD222" s="41">
        <v>0</v>
      </c>
      <c r="BE222" s="41">
        <v>0</v>
      </c>
      <c r="BF222" s="41">
        <v>0</v>
      </c>
      <c r="BG222" s="41">
        <v>0</v>
      </c>
      <c r="BH222" s="41">
        <v>0</v>
      </c>
      <c r="BI222" s="41">
        <v>0</v>
      </c>
      <c r="BJ222" s="41">
        <v>0</v>
      </c>
      <c r="BK222" s="41">
        <v>0</v>
      </c>
      <c r="BL222" s="41">
        <v>0</v>
      </c>
      <c r="BM222" s="41">
        <v>0</v>
      </c>
      <c r="BN222" s="41">
        <v>0</v>
      </c>
      <c r="BO222" s="41">
        <v>0</v>
      </c>
      <c r="BP222" s="41">
        <v>0</v>
      </c>
      <c r="BQ222" s="41">
        <v>0</v>
      </c>
      <c r="BR222" s="41">
        <v>0</v>
      </c>
      <c r="BS222" s="41">
        <v>0</v>
      </c>
      <c r="BT222" s="41">
        <v>0</v>
      </c>
      <c r="BU222" s="41">
        <v>0</v>
      </c>
      <c r="BV222" s="41">
        <v>0</v>
      </c>
      <c r="BW222" s="41">
        <v>0</v>
      </c>
      <c r="BX222" s="41">
        <v>0</v>
      </c>
      <c r="BY222" s="41">
        <v>0</v>
      </c>
      <c r="BZ222" s="41">
        <v>0</v>
      </c>
      <c r="CA222" s="41">
        <f t="shared" si="154"/>
        <v>0</v>
      </c>
      <c r="CB222" s="6"/>
      <c r="CC222" s="41">
        <v>0</v>
      </c>
      <c r="CD222" s="41">
        <v>0</v>
      </c>
      <c r="CE222" s="41">
        <v>0</v>
      </c>
      <c r="CF222" s="41">
        <v>0</v>
      </c>
      <c r="CG222" s="41"/>
      <c r="CH222" s="41">
        <v>0</v>
      </c>
      <c r="CI222" s="41">
        <v>0</v>
      </c>
      <c r="CJ222" s="41">
        <f t="shared" si="155"/>
        <v>0</v>
      </c>
      <c r="CK222" s="53">
        <f t="shared" si="153"/>
        <v>0</v>
      </c>
    </row>
    <row r="223" spans="1:89" ht="12.75" customHeight="1">
      <c r="A223" s="23"/>
      <c r="B223" s="26"/>
      <c r="C223" s="32" t="s">
        <v>78</v>
      </c>
      <c r="D223" s="47">
        <f aca="true" t="shared" si="174" ref="D223:AI223">SUM(D220:D222)</f>
        <v>89.1</v>
      </c>
      <c r="E223" s="42">
        <f t="shared" si="174"/>
        <v>45.3</v>
      </c>
      <c r="F223" s="42">
        <f t="shared" si="174"/>
        <v>1.7</v>
      </c>
      <c r="G223" s="42">
        <f t="shared" si="174"/>
        <v>0.6</v>
      </c>
      <c r="H223" s="42">
        <f t="shared" si="174"/>
        <v>0</v>
      </c>
      <c r="I223" s="42">
        <f t="shared" si="174"/>
        <v>0</v>
      </c>
      <c r="J223" s="42">
        <f t="shared" si="174"/>
        <v>0</v>
      </c>
      <c r="K223" s="42">
        <f t="shared" si="174"/>
        <v>0</v>
      </c>
      <c r="L223" s="42">
        <f t="shared" si="174"/>
        <v>8</v>
      </c>
      <c r="M223" s="42">
        <f t="shared" si="174"/>
        <v>5.4</v>
      </c>
      <c r="N223" s="42">
        <f t="shared" si="174"/>
        <v>0</v>
      </c>
      <c r="O223" s="42">
        <f t="shared" si="174"/>
        <v>57.9</v>
      </c>
      <c r="P223" s="42">
        <f t="shared" si="174"/>
        <v>39</v>
      </c>
      <c r="Q223" s="42">
        <f t="shared" si="174"/>
        <v>4.5</v>
      </c>
      <c r="R223" s="42">
        <f t="shared" si="174"/>
        <v>0</v>
      </c>
      <c r="S223" s="42">
        <f t="shared" si="174"/>
        <v>2.1</v>
      </c>
      <c r="T223" s="42">
        <f t="shared" si="174"/>
        <v>3.2</v>
      </c>
      <c r="U223" s="42">
        <f t="shared" si="174"/>
        <v>0</v>
      </c>
      <c r="V223" s="42">
        <f t="shared" si="174"/>
        <v>0</v>
      </c>
      <c r="W223" s="42">
        <f t="shared" si="174"/>
        <v>8.3</v>
      </c>
      <c r="X223" s="42">
        <f t="shared" si="174"/>
        <v>0.2</v>
      </c>
      <c r="Y223" s="42">
        <f t="shared" si="174"/>
        <v>11.6</v>
      </c>
      <c r="Z223" s="42">
        <f t="shared" si="174"/>
        <v>5.3</v>
      </c>
      <c r="AA223" s="42">
        <f t="shared" si="174"/>
        <v>1.5</v>
      </c>
      <c r="AB223" s="42">
        <f t="shared" si="174"/>
        <v>1.1</v>
      </c>
      <c r="AC223" s="42">
        <f t="shared" si="174"/>
        <v>5.5</v>
      </c>
      <c r="AD223" s="42">
        <f t="shared" si="174"/>
        <v>0</v>
      </c>
      <c r="AE223" s="42">
        <f t="shared" si="174"/>
        <v>108.7</v>
      </c>
      <c r="AF223" s="42">
        <f t="shared" si="174"/>
        <v>8.2</v>
      </c>
      <c r="AG223" s="42">
        <f t="shared" si="174"/>
        <v>35.7</v>
      </c>
      <c r="AH223" s="42">
        <f t="shared" si="174"/>
        <v>26.1</v>
      </c>
      <c r="AI223" s="42">
        <f t="shared" si="174"/>
        <v>10</v>
      </c>
      <c r="AJ223" s="42">
        <f aca="true" t="shared" si="175" ref="AJ223:BO223">SUM(AJ220:AJ222)</f>
        <v>0</v>
      </c>
      <c r="AK223" s="42">
        <f t="shared" si="175"/>
        <v>1.3</v>
      </c>
      <c r="AL223" s="42">
        <f t="shared" si="175"/>
        <v>8.9</v>
      </c>
      <c r="AM223" s="42">
        <f t="shared" si="175"/>
        <v>7.7</v>
      </c>
      <c r="AN223" s="42">
        <f t="shared" si="175"/>
        <v>3.8</v>
      </c>
      <c r="AO223" s="42">
        <f t="shared" si="175"/>
        <v>2.2</v>
      </c>
      <c r="AP223" s="42">
        <f t="shared" si="175"/>
        <v>7.8</v>
      </c>
      <c r="AQ223" s="42">
        <f t="shared" si="175"/>
        <v>1.7</v>
      </c>
      <c r="AR223" s="42">
        <f t="shared" si="175"/>
        <v>4.3</v>
      </c>
      <c r="AS223" s="42">
        <f t="shared" si="175"/>
        <v>0</v>
      </c>
      <c r="AT223" s="42">
        <f t="shared" si="175"/>
        <v>0.1</v>
      </c>
      <c r="AU223" s="42">
        <f t="shared" si="175"/>
        <v>0.4</v>
      </c>
      <c r="AV223" s="42">
        <f t="shared" si="175"/>
        <v>2</v>
      </c>
      <c r="AW223" s="42">
        <f t="shared" si="175"/>
        <v>5.8</v>
      </c>
      <c r="AX223" s="42">
        <f t="shared" si="175"/>
        <v>0.9</v>
      </c>
      <c r="AY223" s="42">
        <f t="shared" si="175"/>
        <v>1</v>
      </c>
      <c r="AZ223" s="42">
        <f t="shared" si="175"/>
        <v>0.7</v>
      </c>
      <c r="BA223" s="42">
        <f t="shared" si="175"/>
        <v>1.9</v>
      </c>
      <c r="BB223" s="42">
        <f t="shared" si="175"/>
        <v>0</v>
      </c>
      <c r="BC223" s="42">
        <f t="shared" si="175"/>
        <v>0</v>
      </c>
      <c r="BD223" s="42">
        <f t="shared" si="175"/>
        <v>1.2</v>
      </c>
      <c r="BE223" s="42">
        <f t="shared" si="175"/>
        <v>0</v>
      </c>
      <c r="BF223" s="42">
        <f t="shared" si="175"/>
        <v>1.1</v>
      </c>
      <c r="BG223" s="42">
        <f t="shared" si="175"/>
        <v>0</v>
      </c>
      <c r="BH223" s="42">
        <f t="shared" si="175"/>
        <v>0</v>
      </c>
      <c r="BI223" s="42">
        <f t="shared" si="175"/>
        <v>73.3</v>
      </c>
      <c r="BJ223" s="42">
        <f t="shared" si="175"/>
        <v>61.2</v>
      </c>
      <c r="BK223" s="42">
        <f t="shared" si="175"/>
        <v>4.3</v>
      </c>
      <c r="BL223" s="42">
        <f t="shared" si="175"/>
        <v>0</v>
      </c>
      <c r="BM223" s="42">
        <f t="shared" si="175"/>
        <v>5.3</v>
      </c>
      <c r="BN223" s="42">
        <f t="shared" si="175"/>
        <v>26.2</v>
      </c>
      <c r="BO223" s="42">
        <f t="shared" si="175"/>
        <v>60</v>
      </c>
      <c r="BP223" s="42">
        <f aca="true" t="shared" si="176" ref="BP223:BZ223">SUM(BP220:BP222)</f>
        <v>1</v>
      </c>
      <c r="BQ223" s="42">
        <f t="shared" si="176"/>
        <v>32.3</v>
      </c>
      <c r="BR223" s="42">
        <f t="shared" si="176"/>
        <v>159.6</v>
      </c>
      <c r="BS223" s="42">
        <f t="shared" si="176"/>
        <v>18</v>
      </c>
      <c r="BT223" s="42">
        <f t="shared" si="176"/>
        <v>95.4</v>
      </c>
      <c r="BU223" s="42">
        <f t="shared" si="176"/>
        <v>42.2</v>
      </c>
      <c r="BV223" s="42">
        <f t="shared" si="176"/>
        <v>48.7</v>
      </c>
      <c r="BW223" s="42">
        <f t="shared" si="176"/>
        <v>27.3</v>
      </c>
      <c r="BX223" s="42">
        <f t="shared" si="176"/>
        <v>41.7</v>
      </c>
      <c r="BY223" s="42">
        <f t="shared" si="176"/>
        <v>4.6</v>
      </c>
      <c r="BZ223" s="42">
        <f t="shared" si="176"/>
        <v>353.3</v>
      </c>
      <c r="CA223" s="42">
        <f t="shared" si="154"/>
        <v>1586.1999999999998</v>
      </c>
      <c r="CB223" s="8"/>
      <c r="CC223" s="42">
        <f>SUM(CC220:CC222)</f>
        <v>245.9</v>
      </c>
      <c r="CD223" s="42">
        <f>SUM(CD220:CD222)</f>
        <v>0</v>
      </c>
      <c r="CE223" s="42">
        <f>SUM(CE220:CE222)</f>
        <v>23763.8</v>
      </c>
      <c r="CF223" s="42">
        <f>SUM(CF220:CF222)</f>
        <v>0</v>
      </c>
      <c r="CG223" s="42"/>
      <c r="CH223" s="42">
        <f>CH220</f>
        <v>0</v>
      </c>
      <c r="CI223" s="42">
        <f>CI220</f>
        <v>0</v>
      </c>
      <c r="CJ223" s="42">
        <f t="shared" si="155"/>
        <v>24009.7</v>
      </c>
      <c r="CK223" s="54">
        <f t="shared" si="153"/>
        <v>25595.9</v>
      </c>
    </row>
    <row r="224" spans="1:89" ht="12.75" customHeight="1">
      <c r="A224" s="21"/>
      <c r="B224" s="24"/>
      <c r="C224" s="30" t="s">
        <v>75</v>
      </c>
      <c r="D224" s="40">
        <v>71.5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3.3</v>
      </c>
      <c r="M224" s="40">
        <v>73.7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0</v>
      </c>
      <c r="AJ224" s="40">
        <v>0</v>
      </c>
      <c r="AK224" s="40">
        <v>0</v>
      </c>
      <c r="AL224" s="40">
        <v>0</v>
      </c>
      <c r="AM224" s="40">
        <v>0</v>
      </c>
      <c r="AN224" s="40">
        <v>0</v>
      </c>
      <c r="AO224" s="40">
        <v>0</v>
      </c>
      <c r="AP224" s="40">
        <v>0</v>
      </c>
      <c r="AQ224" s="40">
        <v>0</v>
      </c>
      <c r="AR224" s="40">
        <v>0</v>
      </c>
      <c r="AS224" s="40">
        <v>0</v>
      </c>
      <c r="AT224" s="40">
        <v>0</v>
      </c>
      <c r="AU224" s="40">
        <v>0</v>
      </c>
      <c r="AV224" s="40">
        <v>0</v>
      </c>
      <c r="AW224" s="40">
        <v>0</v>
      </c>
      <c r="AX224" s="40">
        <v>0</v>
      </c>
      <c r="AY224" s="40">
        <v>0</v>
      </c>
      <c r="AZ224" s="40">
        <v>0</v>
      </c>
      <c r="BA224" s="40">
        <v>0</v>
      </c>
      <c r="BB224" s="40">
        <v>0</v>
      </c>
      <c r="BC224" s="40">
        <v>0</v>
      </c>
      <c r="BD224" s="40">
        <v>0</v>
      </c>
      <c r="BE224" s="40">
        <v>0</v>
      </c>
      <c r="BF224" s="40">
        <v>0</v>
      </c>
      <c r="BG224" s="40">
        <v>0</v>
      </c>
      <c r="BH224" s="40">
        <v>0</v>
      </c>
      <c r="BI224" s="40">
        <v>0</v>
      </c>
      <c r="BJ224" s="40">
        <v>0</v>
      </c>
      <c r="BK224" s="40">
        <v>0</v>
      </c>
      <c r="BL224" s="40">
        <v>0</v>
      </c>
      <c r="BM224" s="40">
        <v>17.7</v>
      </c>
      <c r="BN224" s="40">
        <v>0</v>
      </c>
      <c r="BO224" s="40">
        <v>0</v>
      </c>
      <c r="BP224" s="40">
        <v>0</v>
      </c>
      <c r="BQ224" s="40">
        <v>0</v>
      </c>
      <c r="BR224" s="40">
        <v>0</v>
      </c>
      <c r="BS224" s="40">
        <v>0</v>
      </c>
      <c r="BT224" s="40">
        <v>0</v>
      </c>
      <c r="BU224" s="40">
        <v>0</v>
      </c>
      <c r="BV224" s="40">
        <v>0</v>
      </c>
      <c r="BW224" s="40">
        <v>0</v>
      </c>
      <c r="BX224" s="40">
        <v>6.4</v>
      </c>
      <c r="BY224" s="40">
        <v>0</v>
      </c>
      <c r="BZ224" s="40">
        <v>178.6</v>
      </c>
      <c r="CA224" s="40">
        <f t="shared" si="154"/>
        <v>351.2</v>
      </c>
      <c r="CB224" s="6"/>
      <c r="CC224" s="40">
        <v>0</v>
      </c>
      <c r="CD224" s="40">
        <v>0</v>
      </c>
      <c r="CE224" s="40">
        <v>1203.8</v>
      </c>
      <c r="CF224" s="40">
        <v>0</v>
      </c>
      <c r="CG224" s="40"/>
      <c r="CH224" s="40">
        <v>0</v>
      </c>
      <c r="CI224" s="40">
        <v>0</v>
      </c>
      <c r="CJ224" s="40">
        <f t="shared" si="155"/>
        <v>1203.8</v>
      </c>
      <c r="CK224" s="52">
        <f t="shared" si="153"/>
        <v>1555</v>
      </c>
    </row>
    <row r="225" spans="1:89" ht="12.75" customHeight="1">
      <c r="A225" s="22">
        <v>56</v>
      </c>
      <c r="B225" s="25" t="s">
        <v>55</v>
      </c>
      <c r="C225" s="31" t="s">
        <v>76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0</v>
      </c>
      <c r="AO225" s="41">
        <v>0</v>
      </c>
      <c r="AP225" s="41">
        <v>0</v>
      </c>
      <c r="AQ225" s="41">
        <v>0</v>
      </c>
      <c r="AR225" s="41">
        <v>0</v>
      </c>
      <c r="AS225" s="41">
        <v>0</v>
      </c>
      <c r="AT225" s="41">
        <v>0</v>
      </c>
      <c r="AU225" s="41">
        <v>0</v>
      </c>
      <c r="AV225" s="41">
        <v>0</v>
      </c>
      <c r="AW225" s="41">
        <v>0</v>
      </c>
      <c r="AX225" s="41">
        <v>0</v>
      </c>
      <c r="AY225" s="41">
        <v>0</v>
      </c>
      <c r="AZ225" s="41">
        <v>0</v>
      </c>
      <c r="BA225" s="41">
        <v>0</v>
      </c>
      <c r="BB225" s="41">
        <v>0</v>
      </c>
      <c r="BC225" s="41">
        <v>0</v>
      </c>
      <c r="BD225" s="41">
        <v>0</v>
      </c>
      <c r="BE225" s="41">
        <v>0</v>
      </c>
      <c r="BF225" s="41">
        <v>0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0</v>
      </c>
      <c r="BN225" s="41">
        <v>0</v>
      </c>
      <c r="BO225" s="41">
        <v>0</v>
      </c>
      <c r="BP225" s="41">
        <v>0</v>
      </c>
      <c r="BQ225" s="41">
        <v>0</v>
      </c>
      <c r="BR225" s="41">
        <v>0</v>
      </c>
      <c r="BS225" s="41">
        <v>0</v>
      </c>
      <c r="BT225" s="41">
        <v>0</v>
      </c>
      <c r="BU225" s="41">
        <v>0</v>
      </c>
      <c r="BV225" s="41">
        <v>0</v>
      </c>
      <c r="BW225" s="41">
        <v>0</v>
      </c>
      <c r="BX225" s="41">
        <v>0</v>
      </c>
      <c r="BY225" s="41">
        <v>0</v>
      </c>
      <c r="BZ225" s="41">
        <v>0</v>
      </c>
      <c r="CA225" s="41">
        <f t="shared" si="154"/>
        <v>0</v>
      </c>
      <c r="CB225" s="6"/>
      <c r="CC225" s="41">
        <v>0</v>
      </c>
      <c r="CD225" s="41">
        <v>0</v>
      </c>
      <c r="CE225" s="41">
        <v>0</v>
      </c>
      <c r="CF225" s="41">
        <v>0</v>
      </c>
      <c r="CG225" s="41"/>
      <c r="CH225" s="41">
        <v>0</v>
      </c>
      <c r="CI225" s="41">
        <v>0</v>
      </c>
      <c r="CJ225" s="41">
        <f t="shared" si="155"/>
        <v>0</v>
      </c>
      <c r="CK225" s="53">
        <f t="shared" si="153"/>
        <v>0</v>
      </c>
    </row>
    <row r="226" spans="1:89" ht="12.75" customHeight="1">
      <c r="A226" s="22"/>
      <c r="B226" s="25"/>
      <c r="C226" s="31" t="s">
        <v>77</v>
      </c>
      <c r="D226" s="41">
        <v>0</v>
      </c>
      <c r="E226" s="41">
        <v>0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0</v>
      </c>
      <c r="V226" s="41">
        <v>0</v>
      </c>
      <c r="W226" s="41">
        <v>0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0</v>
      </c>
      <c r="AS226" s="41">
        <v>0</v>
      </c>
      <c r="AT226" s="41">
        <v>0</v>
      </c>
      <c r="AU226" s="41">
        <v>0</v>
      </c>
      <c r="AV226" s="41">
        <v>0</v>
      </c>
      <c r="AW226" s="41">
        <v>0</v>
      </c>
      <c r="AX226" s="41">
        <v>0</v>
      </c>
      <c r="AY226" s="41">
        <v>0</v>
      </c>
      <c r="AZ226" s="41">
        <v>0</v>
      </c>
      <c r="BA226" s="41">
        <v>0</v>
      </c>
      <c r="BB226" s="41">
        <v>0</v>
      </c>
      <c r="BC226" s="41">
        <v>0</v>
      </c>
      <c r="BD226" s="41">
        <v>0</v>
      </c>
      <c r="BE226" s="41">
        <v>0</v>
      </c>
      <c r="BF226" s="41">
        <v>0</v>
      </c>
      <c r="BG226" s="41">
        <v>0</v>
      </c>
      <c r="BH226" s="41">
        <v>0</v>
      </c>
      <c r="BI226" s="41">
        <v>0</v>
      </c>
      <c r="BJ226" s="41">
        <v>0</v>
      </c>
      <c r="BK226" s="41">
        <v>0</v>
      </c>
      <c r="BL226" s="41">
        <v>0</v>
      </c>
      <c r="BM226" s="41">
        <v>0</v>
      </c>
      <c r="BN226" s="41">
        <v>0</v>
      </c>
      <c r="BO226" s="41">
        <v>0</v>
      </c>
      <c r="BP226" s="41">
        <v>0</v>
      </c>
      <c r="BQ226" s="41">
        <v>0</v>
      </c>
      <c r="BR226" s="41">
        <v>0</v>
      </c>
      <c r="BS226" s="41">
        <v>0</v>
      </c>
      <c r="BT226" s="41">
        <v>0</v>
      </c>
      <c r="BU226" s="41">
        <v>0</v>
      </c>
      <c r="BV226" s="41">
        <v>0</v>
      </c>
      <c r="BW226" s="41">
        <v>0</v>
      </c>
      <c r="BX226" s="41">
        <v>0</v>
      </c>
      <c r="BY226" s="41">
        <v>0</v>
      </c>
      <c r="BZ226" s="41">
        <v>0</v>
      </c>
      <c r="CA226" s="41">
        <f t="shared" si="154"/>
        <v>0</v>
      </c>
      <c r="CB226" s="6"/>
      <c r="CC226" s="41">
        <v>0</v>
      </c>
      <c r="CD226" s="41">
        <v>0</v>
      </c>
      <c r="CE226" s="41">
        <v>0</v>
      </c>
      <c r="CF226" s="41">
        <v>0</v>
      </c>
      <c r="CG226" s="41"/>
      <c r="CH226" s="41">
        <v>0</v>
      </c>
      <c r="CI226" s="41">
        <v>0</v>
      </c>
      <c r="CJ226" s="41">
        <f t="shared" si="155"/>
        <v>0</v>
      </c>
      <c r="CK226" s="53">
        <f t="shared" si="153"/>
        <v>0</v>
      </c>
    </row>
    <row r="227" spans="1:89" ht="12.75" customHeight="1">
      <c r="A227" s="23"/>
      <c r="B227" s="26"/>
      <c r="C227" s="32" t="s">
        <v>78</v>
      </c>
      <c r="D227" s="47">
        <f aca="true" t="shared" si="177" ref="D227:AI227">SUM(D224:D226)</f>
        <v>71.5</v>
      </c>
      <c r="E227" s="42">
        <f t="shared" si="177"/>
        <v>0</v>
      </c>
      <c r="F227" s="42">
        <f t="shared" si="177"/>
        <v>0</v>
      </c>
      <c r="G227" s="42">
        <f t="shared" si="177"/>
        <v>0</v>
      </c>
      <c r="H227" s="42">
        <f t="shared" si="177"/>
        <v>0</v>
      </c>
      <c r="I227" s="42">
        <f t="shared" si="177"/>
        <v>0</v>
      </c>
      <c r="J227" s="42">
        <f t="shared" si="177"/>
        <v>0</v>
      </c>
      <c r="K227" s="42">
        <f t="shared" si="177"/>
        <v>0</v>
      </c>
      <c r="L227" s="42">
        <f t="shared" si="177"/>
        <v>3.3</v>
      </c>
      <c r="M227" s="42">
        <f t="shared" si="177"/>
        <v>73.7</v>
      </c>
      <c r="N227" s="42">
        <f t="shared" si="177"/>
        <v>0</v>
      </c>
      <c r="O227" s="42">
        <f t="shared" si="177"/>
        <v>0</v>
      </c>
      <c r="P227" s="42">
        <f t="shared" si="177"/>
        <v>0</v>
      </c>
      <c r="Q227" s="42">
        <f t="shared" si="177"/>
        <v>0</v>
      </c>
      <c r="R227" s="42">
        <f t="shared" si="177"/>
        <v>0</v>
      </c>
      <c r="S227" s="42">
        <f t="shared" si="177"/>
        <v>0</v>
      </c>
      <c r="T227" s="42">
        <f t="shared" si="177"/>
        <v>0</v>
      </c>
      <c r="U227" s="42">
        <f t="shared" si="177"/>
        <v>0</v>
      </c>
      <c r="V227" s="42">
        <f t="shared" si="177"/>
        <v>0</v>
      </c>
      <c r="W227" s="42">
        <f t="shared" si="177"/>
        <v>0</v>
      </c>
      <c r="X227" s="42">
        <f t="shared" si="177"/>
        <v>0</v>
      </c>
      <c r="Y227" s="42">
        <f t="shared" si="177"/>
        <v>0</v>
      </c>
      <c r="Z227" s="42">
        <f t="shared" si="177"/>
        <v>0</v>
      </c>
      <c r="AA227" s="42">
        <f t="shared" si="177"/>
        <v>0</v>
      </c>
      <c r="AB227" s="42">
        <f t="shared" si="177"/>
        <v>0</v>
      </c>
      <c r="AC227" s="42">
        <f t="shared" si="177"/>
        <v>0</v>
      </c>
      <c r="AD227" s="42">
        <f t="shared" si="177"/>
        <v>0</v>
      </c>
      <c r="AE227" s="42">
        <f t="shared" si="177"/>
        <v>0</v>
      </c>
      <c r="AF227" s="42">
        <f t="shared" si="177"/>
        <v>0</v>
      </c>
      <c r="AG227" s="42">
        <f t="shared" si="177"/>
        <v>0</v>
      </c>
      <c r="AH227" s="42">
        <f t="shared" si="177"/>
        <v>0</v>
      </c>
      <c r="AI227" s="42">
        <f t="shared" si="177"/>
        <v>0</v>
      </c>
      <c r="AJ227" s="42">
        <f aca="true" t="shared" si="178" ref="AJ227:BO227">SUM(AJ224:AJ226)</f>
        <v>0</v>
      </c>
      <c r="AK227" s="42">
        <f t="shared" si="178"/>
        <v>0</v>
      </c>
      <c r="AL227" s="42">
        <f t="shared" si="178"/>
        <v>0</v>
      </c>
      <c r="AM227" s="42">
        <f t="shared" si="178"/>
        <v>0</v>
      </c>
      <c r="AN227" s="42">
        <f t="shared" si="178"/>
        <v>0</v>
      </c>
      <c r="AO227" s="42">
        <f t="shared" si="178"/>
        <v>0</v>
      </c>
      <c r="AP227" s="42">
        <f t="shared" si="178"/>
        <v>0</v>
      </c>
      <c r="AQ227" s="42">
        <f t="shared" si="178"/>
        <v>0</v>
      </c>
      <c r="AR227" s="42">
        <f t="shared" si="178"/>
        <v>0</v>
      </c>
      <c r="AS227" s="42">
        <f t="shared" si="178"/>
        <v>0</v>
      </c>
      <c r="AT227" s="42">
        <f t="shared" si="178"/>
        <v>0</v>
      </c>
      <c r="AU227" s="42">
        <f t="shared" si="178"/>
        <v>0</v>
      </c>
      <c r="AV227" s="42">
        <f t="shared" si="178"/>
        <v>0</v>
      </c>
      <c r="AW227" s="42">
        <f t="shared" si="178"/>
        <v>0</v>
      </c>
      <c r="AX227" s="42">
        <f t="shared" si="178"/>
        <v>0</v>
      </c>
      <c r="AY227" s="42">
        <f t="shared" si="178"/>
        <v>0</v>
      </c>
      <c r="AZ227" s="42">
        <f t="shared" si="178"/>
        <v>0</v>
      </c>
      <c r="BA227" s="42">
        <f t="shared" si="178"/>
        <v>0</v>
      </c>
      <c r="BB227" s="42">
        <f t="shared" si="178"/>
        <v>0</v>
      </c>
      <c r="BC227" s="42">
        <f t="shared" si="178"/>
        <v>0</v>
      </c>
      <c r="BD227" s="42">
        <f t="shared" si="178"/>
        <v>0</v>
      </c>
      <c r="BE227" s="42">
        <f t="shared" si="178"/>
        <v>0</v>
      </c>
      <c r="BF227" s="42">
        <f t="shared" si="178"/>
        <v>0</v>
      </c>
      <c r="BG227" s="42">
        <f t="shared" si="178"/>
        <v>0</v>
      </c>
      <c r="BH227" s="42">
        <f t="shared" si="178"/>
        <v>0</v>
      </c>
      <c r="BI227" s="42">
        <f t="shared" si="178"/>
        <v>0</v>
      </c>
      <c r="BJ227" s="42">
        <f t="shared" si="178"/>
        <v>0</v>
      </c>
      <c r="BK227" s="42">
        <f t="shared" si="178"/>
        <v>0</v>
      </c>
      <c r="BL227" s="42">
        <f t="shared" si="178"/>
        <v>0</v>
      </c>
      <c r="BM227" s="42">
        <f t="shared" si="178"/>
        <v>17.7</v>
      </c>
      <c r="BN227" s="42">
        <f t="shared" si="178"/>
        <v>0</v>
      </c>
      <c r="BO227" s="42">
        <f t="shared" si="178"/>
        <v>0</v>
      </c>
      <c r="BP227" s="42">
        <f aca="true" t="shared" si="179" ref="BP227:BZ227">SUM(BP224:BP226)</f>
        <v>0</v>
      </c>
      <c r="BQ227" s="42">
        <f t="shared" si="179"/>
        <v>0</v>
      </c>
      <c r="BR227" s="42">
        <f t="shared" si="179"/>
        <v>0</v>
      </c>
      <c r="BS227" s="42">
        <f t="shared" si="179"/>
        <v>0</v>
      </c>
      <c r="BT227" s="42">
        <f t="shared" si="179"/>
        <v>0</v>
      </c>
      <c r="BU227" s="42">
        <f t="shared" si="179"/>
        <v>0</v>
      </c>
      <c r="BV227" s="42">
        <f t="shared" si="179"/>
        <v>0</v>
      </c>
      <c r="BW227" s="42">
        <f t="shared" si="179"/>
        <v>0</v>
      </c>
      <c r="BX227" s="42">
        <f t="shared" si="179"/>
        <v>6.4</v>
      </c>
      <c r="BY227" s="42">
        <f t="shared" si="179"/>
        <v>0</v>
      </c>
      <c r="BZ227" s="42">
        <f t="shared" si="179"/>
        <v>178.6</v>
      </c>
      <c r="CA227" s="42">
        <f t="shared" si="154"/>
        <v>351.2</v>
      </c>
      <c r="CB227" s="8"/>
      <c r="CC227" s="42">
        <f>SUM(CC224:CC226)</f>
        <v>0</v>
      </c>
      <c r="CD227" s="42">
        <f>SUM(CD224:CD226)</f>
        <v>0</v>
      </c>
      <c r="CE227" s="42">
        <f>SUM(CE224:CE226)</f>
        <v>1203.8</v>
      </c>
      <c r="CF227" s="42">
        <f>SUM(CF224:CF226)</f>
        <v>0</v>
      </c>
      <c r="CG227" s="42"/>
      <c r="CH227" s="42">
        <f>CH224</f>
        <v>0</v>
      </c>
      <c r="CI227" s="42">
        <f>CI224</f>
        <v>0</v>
      </c>
      <c r="CJ227" s="42">
        <f t="shared" si="155"/>
        <v>1203.8</v>
      </c>
      <c r="CK227" s="54">
        <f t="shared" si="153"/>
        <v>1555</v>
      </c>
    </row>
    <row r="228" spans="1:89" ht="12.75" customHeight="1">
      <c r="A228" s="21"/>
      <c r="B228" s="24"/>
      <c r="C228" s="30" t="s">
        <v>75</v>
      </c>
      <c r="D228" s="40">
        <v>66.1</v>
      </c>
      <c r="E228" s="40">
        <v>207.3</v>
      </c>
      <c r="F228" s="40">
        <v>0.7</v>
      </c>
      <c r="G228" s="40">
        <v>0.7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5.1</v>
      </c>
      <c r="N228" s="40">
        <v>0</v>
      </c>
      <c r="O228" s="40">
        <v>94.3</v>
      </c>
      <c r="P228" s="40">
        <v>50.5</v>
      </c>
      <c r="Q228" s="40">
        <v>6.6</v>
      </c>
      <c r="R228" s="40">
        <v>23.9</v>
      </c>
      <c r="S228" s="40">
        <v>63.2</v>
      </c>
      <c r="T228" s="40">
        <v>71.7</v>
      </c>
      <c r="U228" s="40">
        <v>33.3</v>
      </c>
      <c r="V228" s="40">
        <v>0.1</v>
      </c>
      <c r="W228" s="40">
        <v>73.2</v>
      </c>
      <c r="X228" s="40">
        <v>17.3</v>
      </c>
      <c r="Y228" s="40">
        <v>60.5</v>
      </c>
      <c r="Z228" s="40">
        <v>45.4</v>
      </c>
      <c r="AA228" s="40">
        <v>76.6</v>
      </c>
      <c r="AB228" s="40">
        <v>34.3</v>
      </c>
      <c r="AC228" s="40">
        <v>53.6</v>
      </c>
      <c r="AD228" s="40">
        <v>0</v>
      </c>
      <c r="AE228" s="40">
        <v>73.8</v>
      </c>
      <c r="AF228" s="40">
        <v>216.9</v>
      </c>
      <c r="AG228" s="40">
        <v>7.3</v>
      </c>
      <c r="AH228" s="40">
        <v>189.5</v>
      </c>
      <c r="AI228" s="40">
        <v>3.4</v>
      </c>
      <c r="AJ228" s="40">
        <v>51</v>
      </c>
      <c r="AK228" s="40">
        <v>31.4</v>
      </c>
      <c r="AL228" s="40">
        <v>71.4</v>
      </c>
      <c r="AM228" s="40">
        <v>54.2</v>
      </c>
      <c r="AN228" s="40">
        <v>32.2</v>
      </c>
      <c r="AO228" s="40">
        <v>70.7</v>
      </c>
      <c r="AP228" s="40">
        <v>46.5</v>
      </c>
      <c r="AQ228" s="40">
        <v>63.2</v>
      </c>
      <c r="AR228" s="40">
        <v>49.2</v>
      </c>
      <c r="AS228" s="40">
        <v>0</v>
      </c>
      <c r="AT228" s="40">
        <v>19.7</v>
      </c>
      <c r="AU228" s="40">
        <v>69.8</v>
      </c>
      <c r="AV228" s="40">
        <v>11.1</v>
      </c>
      <c r="AW228" s="40">
        <v>5.3</v>
      </c>
      <c r="AX228" s="40">
        <v>15.1</v>
      </c>
      <c r="AY228" s="40">
        <v>2.9</v>
      </c>
      <c r="AZ228" s="40">
        <v>44.2</v>
      </c>
      <c r="BA228" s="40">
        <v>456.4</v>
      </c>
      <c r="BB228" s="40">
        <v>63.7</v>
      </c>
      <c r="BC228" s="40">
        <v>20.7</v>
      </c>
      <c r="BD228" s="40">
        <v>24.3</v>
      </c>
      <c r="BE228" s="40">
        <v>6.4</v>
      </c>
      <c r="BF228" s="40">
        <v>450.3</v>
      </c>
      <c r="BG228" s="40">
        <v>0</v>
      </c>
      <c r="BH228" s="40">
        <v>0</v>
      </c>
      <c r="BI228" s="40">
        <v>0.5</v>
      </c>
      <c r="BJ228" s="40">
        <v>0</v>
      </c>
      <c r="BK228" s="40">
        <v>0</v>
      </c>
      <c r="BL228" s="40">
        <v>0</v>
      </c>
      <c r="BM228" s="40">
        <v>2.5</v>
      </c>
      <c r="BN228" s="40">
        <v>7.9</v>
      </c>
      <c r="BO228" s="40">
        <v>6.1</v>
      </c>
      <c r="BP228" s="40">
        <v>0.5</v>
      </c>
      <c r="BQ228" s="40">
        <v>2</v>
      </c>
      <c r="BR228" s="40">
        <v>10</v>
      </c>
      <c r="BS228" s="40">
        <v>0</v>
      </c>
      <c r="BT228" s="40">
        <v>0</v>
      </c>
      <c r="BU228" s="40">
        <v>0.3</v>
      </c>
      <c r="BV228" s="40">
        <v>0</v>
      </c>
      <c r="BW228" s="40">
        <v>4.4</v>
      </c>
      <c r="BX228" s="40">
        <v>0</v>
      </c>
      <c r="BY228" s="40">
        <v>1</v>
      </c>
      <c r="BZ228" s="40">
        <v>0</v>
      </c>
      <c r="CA228" s="40">
        <f t="shared" si="154"/>
        <v>3170.2000000000007</v>
      </c>
      <c r="CB228" s="6"/>
      <c r="CC228" s="40">
        <v>21627.3</v>
      </c>
      <c r="CD228" s="40">
        <v>0</v>
      </c>
      <c r="CE228" s="40">
        <v>454.5</v>
      </c>
      <c r="CF228" s="40">
        <v>0</v>
      </c>
      <c r="CG228" s="40"/>
      <c r="CH228" s="40">
        <v>4382</v>
      </c>
      <c r="CI228" s="40">
        <v>0</v>
      </c>
      <c r="CJ228" s="40">
        <f t="shared" si="155"/>
        <v>26463.8</v>
      </c>
      <c r="CK228" s="52">
        <f t="shared" si="153"/>
        <v>29634</v>
      </c>
    </row>
    <row r="229" spans="1:89" ht="12.75" customHeight="1">
      <c r="A229" s="22">
        <v>57</v>
      </c>
      <c r="B229" s="25" t="s">
        <v>56</v>
      </c>
      <c r="C229" s="31" t="s">
        <v>76</v>
      </c>
      <c r="D229" s="41">
        <v>164.2</v>
      </c>
      <c r="E229" s="41">
        <v>514.7</v>
      </c>
      <c r="F229" s="41">
        <v>1.9</v>
      </c>
      <c r="G229" s="41">
        <v>1.6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10.2</v>
      </c>
      <c r="N229" s="41">
        <v>0</v>
      </c>
      <c r="O229" s="41">
        <v>234</v>
      </c>
      <c r="P229" s="41">
        <v>125.5</v>
      </c>
      <c r="Q229" s="41">
        <v>16.4</v>
      </c>
      <c r="R229" s="41">
        <v>59.4</v>
      </c>
      <c r="S229" s="41">
        <v>156.9</v>
      </c>
      <c r="T229" s="41">
        <v>178</v>
      </c>
      <c r="U229" s="41">
        <v>82.7</v>
      </c>
      <c r="V229" s="41">
        <v>0.4</v>
      </c>
      <c r="W229" s="41">
        <v>181.7</v>
      </c>
      <c r="X229" s="41">
        <v>42.8</v>
      </c>
      <c r="Y229" s="41">
        <v>150.2</v>
      </c>
      <c r="Z229" s="41">
        <v>112.7</v>
      </c>
      <c r="AA229" s="41">
        <v>190.1</v>
      </c>
      <c r="AB229" s="41">
        <v>85.3</v>
      </c>
      <c r="AC229" s="41">
        <v>133.1</v>
      </c>
      <c r="AD229" s="41">
        <v>0</v>
      </c>
      <c r="AE229" s="41">
        <v>183.1</v>
      </c>
      <c r="AF229" s="41">
        <v>538.5</v>
      </c>
      <c r="AG229" s="41">
        <v>18.3</v>
      </c>
      <c r="AH229" s="41">
        <v>470.3</v>
      </c>
      <c r="AI229" s="41">
        <v>8.5</v>
      </c>
      <c r="AJ229" s="41">
        <v>126.6</v>
      </c>
      <c r="AK229" s="41">
        <v>77.9</v>
      </c>
      <c r="AL229" s="41">
        <v>177.1</v>
      </c>
      <c r="AM229" s="41">
        <v>134.4</v>
      </c>
      <c r="AN229" s="41">
        <v>80.1</v>
      </c>
      <c r="AO229" s="41">
        <v>175.5</v>
      </c>
      <c r="AP229" s="41">
        <v>115.5</v>
      </c>
      <c r="AQ229" s="41">
        <v>157</v>
      </c>
      <c r="AR229" s="41">
        <v>122</v>
      </c>
      <c r="AS229" s="41">
        <v>0</v>
      </c>
      <c r="AT229" s="41">
        <v>48.8</v>
      </c>
      <c r="AU229" s="41">
        <v>173.3</v>
      </c>
      <c r="AV229" s="41">
        <v>27.6</v>
      </c>
      <c r="AW229" s="41">
        <v>13.2</v>
      </c>
      <c r="AX229" s="41">
        <v>37.5</v>
      </c>
      <c r="AY229" s="41">
        <v>7.3</v>
      </c>
      <c r="AZ229" s="41">
        <v>109.9</v>
      </c>
      <c r="BA229" s="41">
        <v>1133</v>
      </c>
      <c r="BB229" s="41">
        <v>158.3</v>
      </c>
      <c r="BC229" s="41">
        <v>51.5</v>
      </c>
      <c r="BD229" s="41">
        <v>60.2</v>
      </c>
      <c r="BE229" s="41">
        <v>15.8</v>
      </c>
      <c r="BF229" s="41">
        <v>1117.7</v>
      </c>
      <c r="BG229" s="41">
        <v>0</v>
      </c>
      <c r="BH229" s="41">
        <v>0</v>
      </c>
      <c r="BI229" s="41">
        <v>1.1</v>
      </c>
      <c r="BJ229" s="41">
        <v>0</v>
      </c>
      <c r="BK229" s="41">
        <v>0</v>
      </c>
      <c r="BL229" s="41">
        <v>0</v>
      </c>
      <c r="BM229" s="41">
        <v>6.3</v>
      </c>
      <c r="BN229" s="41">
        <v>0</v>
      </c>
      <c r="BO229" s="41">
        <v>15.2</v>
      </c>
      <c r="BP229" s="41">
        <v>1.2</v>
      </c>
      <c r="BQ229" s="41">
        <v>5</v>
      </c>
      <c r="BR229" s="41">
        <v>24.8</v>
      </c>
      <c r="BS229" s="41">
        <v>0</v>
      </c>
      <c r="BT229" s="41">
        <v>0</v>
      </c>
      <c r="BU229" s="41">
        <v>0.7</v>
      </c>
      <c r="BV229" s="41">
        <v>0</v>
      </c>
      <c r="BW229" s="41">
        <v>11.1</v>
      </c>
      <c r="BX229" s="41">
        <v>0</v>
      </c>
      <c r="BY229" s="41">
        <v>0</v>
      </c>
      <c r="BZ229" s="41">
        <v>0</v>
      </c>
      <c r="CA229" s="41">
        <f t="shared" si="154"/>
        <v>7846.100000000002</v>
      </c>
      <c r="CB229" s="6"/>
      <c r="CC229" s="41">
        <v>3397.2</v>
      </c>
      <c r="CD229" s="41">
        <v>0</v>
      </c>
      <c r="CE229" s="41">
        <v>0</v>
      </c>
      <c r="CF229" s="41">
        <v>0</v>
      </c>
      <c r="CG229" s="41"/>
      <c r="CH229" s="41">
        <v>0</v>
      </c>
      <c r="CI229" s="41">
        <v>0</v>
      </c>
      <c r="CJ229" s="41">
        <f t="shared" si="155"/>
        <v>3397.2</v>
      </c>
      <c r="CK229" s="53">
        <f t="shared" si="153"/>
        <v>11243.300000000003</v>
      </c>
    </row>
    <row r="230" spans="1:89" ht="12.75" customHeight="1">
      <c r="A230" s="22"/>
      <c r="B230" s="25"/>
      <c r="C230" s="31" t="s">
        <v>77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0</v>
      </c>
      <c r="AQ230" s="41">
        <v>0</v>
      </c>
      <c r="AR230" s="41">
        <v>0</v>
      </c>
      <c r="AS230" s="41">
        <v>0</v>
      </c>
      <c r="AT230" s="41">
        <v>0</v>
      </c>
      <c r="AU230" s="41">
        <v>0</v>
      </c>
      <c r="AV230" s="41">
        <v>0</v>
      </c>
      <c r="AW230" s="41">
        <v>0</v>
      </c>
      <c r="AX230" s="41">
        <v>0</v>
      </c>
      <c r="AY230" s="41">
        <v>0</v>
      </c>
      <c r="AZ230" s="41">
        <v>0</v>
      </c>
      <c r="BA230" s="41">
        <v>0</v>
      </c>
      <c r="BB230" s="41">
        <v>0</v>
      </c>
      <c r="BC230" s="41">
        <v>0</v>
      </c>
      <c r="BD230" s="41">
        <v>0</v>
      </c>
      <c r="BE230" s="41">
        <v>0</v>
      </c>
      <c r="BF230" s="41">
        <v>0</v>
      </c>
      <c r="BG230" s="41">
        <v>0</v>
      </c>
      <c r="BH230" s="41">
        <v>0</v>
      </c>
      <c r="BI230" s="41">
        <v>0</v>
      </c>
      <c r="BJ230" s="41">
        <v>0</v>
      </c>
      <c r="BK230" s="41">
        <v>0</v>
      </c>
      <c r="BL230" s="41">
        <v>0</v>
      </c>
      <c r="BM230" s="41">
        <v>0</v>
      </c>
      <c r="BN230" s="41">
        <v>0</v>
      </c>
      <c r="BO230" s="41">
        <v>0</v>
      </c>
      <c r="BP230" s="41">
        <v>0</v>
      </c>
      <c r="BQ230" s="41">
        <v>0</v>
      </c>
      <c r="BR230" s="41">
        <v>0</v>
      </c>
      <c r="BS230" s="41">
        <v>0</v>
      </c>
      <c r="BT230" s="41">
        <v>0</v>
      </c>
      <c r="BU230" s="41">
        <v>0</v>
      </c>
      <c r="BV230" s="41">
        <v>0</v>
      </c>
      <c r="BW230" s="41">
        <v>0</v>
      </c>
      <c r="BX230" s="41">
        <v>0</v>
      </c>
      <c r="BY230" s="41">
        <v>0</v>
      </c>
      <c r="BZ230" s="41">
        <v>0</v>
      </c>
      <c r="CA230" s="41">
        <f t="shared" si="154"/>
        <v>0</v>
      </c>
      <c r="CB230" s="6"/>
      <c r="CC230" s="41">
        <v>0</v>
      </c>
      <c r="CD230" s="41">
        <v>0</v>
      </c>
      <c r="CE230" s="41">
        <v>0</v>
      </c>
      <c r="CF230" s="41">
        <v>0</v>
      </c>
      <c r="CG230" s="41"/>
      <c r="CH230" s="41">
        <v>0</v>
      </c>
      <c r="CI230" s="41">
        <v>0</v>
      </c>
      <c r="CJ230" s="41">
        <f t="shared" si="155"/>
        <v>0</v>
      </c>
      <c r="CK230" s="53">
        <f t="shared" si="153"/>
        <v>0</v>
      </c>
    </row>
    <row r="231" spans="1:89" ht="12.75" customHeight="1">
      <c r="A231" s="23"/>
      <c r="B231" s="26"/>
      <c r="C231" s="32" t="s">
        <v>78</v>
      </c>
      <c r="D231" s="47">
        <f aca="true" t="shared" si="180" ref="D231:AI231">SUM(D228:D230)</f>
        <v>230.29999999999998</v>
      </c>
      <c r="E231" s="42">
        <f t="shared" si="180"/>
        <v>722</v>
      </c>
      <c r="F231" s="42">
        <f t="shared" si="180"/>
        <v>2.5999999999999996</v>
      </c>
      <c r="G231" s="42">
        <f t="shared" si="180"/>
        <v>2.3</v>
      </c>
      <c r="H231" s="42">
        <f t="shared" si="180"/>
        <v>0</v>
      </c>
      <c r="I231" s="42">
        <f t="shared" si="180"/>
        <v>0</v>
      </c>
      <c r="J231" s="42">
        <f t="shared" si="180"/>
        <v>0</v>
      </c>
      <c r="K231" s="42">
        <f t="shared" si="180"/>
        <v>0</v>
      </c>
      <c r="L231" s="42">
        <f t="shared" si="180"/>
        <v>0</v>
      </c>
      <c r="M231" s="42">
        <f t="shared" si="180"/>
        <v>15.299999999999999</v>
      </c>
      <c r="N231" s="42">
        <f t="shared" si="180"/>
        <v>0</v>
      </c>
      <c r="O231" s="42">
        <f t="shared" si="180"/>
        <v>328.3</v>
      </c>
      <c r="P231" s="42">
        <f t="shared" si="180"/>
        <v>176</v>
      </c>
      <c r="Q231" s="42">
        <f t="shared" si="180"/>
        <v>23</v>
      </c>
      <c r="R231" s="42">
        <f t="shared" si="180"/>
        <v>83.3</v>
      </c>
      <c r="S231" s="42">
        <f t="shared" si="180"/>
        <v>220.10000000000002</v>
      </c>
      <c r="T231" s="42">
        <f t="shared" si="180"/>
        <v>249.7</v>
      </c>
      <c r="U231" s="42">
        <f t="shared" si="180"/>
        <v>116</v>
      </c>
      <c r="V231" s="42">
        <f t="shared" si="180"/>
        <v>0.5</v>
      </c>
      <c r="W231" s="42">
        <f t="shared" si="180"/>
        <v>254.89999999999998</v>
      </c>
      <c r="X231" s="42">
        <f t="shared" si="180"/>
        <v>60.099999999999994</v>
      </c>
      <c r="Y231" s="42">
        <f t="shared" si="180"/>
        <v>210.7</v>
      </c>
      <c r="Z231" s="42">
        <f t="shared" si="180"/>
        <v>158.1</v>
      </c>
      <c r="AA231" s="42">
        <f t="shared" si="180"/>
        <v>266.7</v>
      </c>
      <c r="AB231" s="42">
        <f t="shared" si="180"/>
        <v>119.6</v>
      </c>
      <c r="AC231" s="42">
        <f t="shared" si="180"/>
        <v>186.7</v>
      </c>
      <c r="AD231" s="42">
        <f t="shared" si="180"/>
        <v>0</v>
      </c>
      <c r="AE231" s="42">
        <f t="shared" si="180"/>
        <v>256.9</v>
      </c>
      <c r="AF231" s="42">
        <f t="shared" si="180"/>
        <v>755.4</v>
      </c>
      <c r="AG231" s="42">
        <f t="shared" si="180"/>
        <v>25.6</v>
      </c>
      <c r="AH231" s="42">
        <f t="shared" si="180"/>
        <v>659.8</v>
      </c>
      <c r="AI231" s="42">
        <f t="shared" si="180"/>
        <v>11.9</v>
      </c>
      <c r="AJ231" s="42">
        <f aca="true" t="shared" si="181" ref="AJ231:BO231">SUM(AJ228:AJ230)</f>
        <v>177.6</v>
      </c>
      <c r="AK231" s="42">
        <f t="shared" si="181"/>
        <v>109.30000000000001</v>
      </c>
      <c r="AL231" s="42">
        <f t="shared" si="181"/>
        <v>248.5</v>
      </c>
      <c r="AM231" s="42">
        <f t="shared" si="181"/>
        <v>188.60000000000002</v>
      </c>
      <c r="AN231" s="42">
        <f t="shared" si="181"/>
        <v>112.3</v>
      </c>
      <c r="AO231" s="42">
        <f t="shared" si="181"/>
        <v>246.2</v>
      </c>
      <c r="AP231" s="42">
        <f t="shared" si="181"/>
        <v>162</v>
      </c>
      <c r="AQ231" s="42">
        <f t="shared" si="181"/>
        <v>220.2</v>
      </c>
      <c r="AR231" s="42">
        <f t="shared" si="181"/>
        <v>171.2</v>
      </c>
      <c r="AS231" s="42">
        <f t="shared" si="181"/>
        <v>0</v>
      </c>
      <c r="AT231" s="42">
        <f t="shared" si="181"/>
        <v>68.5</v>
      </c>
      <c r="AU231" s="42">
        <f t="shared" si="181"/>
        <v>243.10000000000002</v>
      </c>
      <c r="AV231" s="42">
        <f t="shared" si="181"/>
        <v>38.7</v>
      </c>
      <c r="AW231" s="42">
        <f t="shared" si="181"/>
        <v>18.5</v>
      </c>
      <c r="AX231" s="42">
        <f t="shared" si="181"/>
        <v>52.6</v>
      </c>
      <c r="AY231" s="42">
        <f t="shared" si="181"/>
        <v>10.2</v>
      </c>
      <c r="AZ231" s="42">
        <f t="shared" si="181"/>
        <v>154.10000000000002</v>
      </c>
      <c r="BA231" s="42">
        <f t="shared" si="181"/>
        <v>1589.4</v>
      </c>
      <c r="BB231" s="42">
        <f t="shared" si="181"/>
        <v>222</v>
      </c>
      <c r="BC231" s="42">
        <f t="shared" si="181"/>
        <v>72.2</v>
      </c>
      <c r="BD231" s="42">
        <f t="shared" si="181"/>
        <v>84.5</v>
      </c>
      <c r="BE231" s="42">
        <f t="shared" si="181"/>
        <v>22.200000000000003</v>
      </c>
      <c r="BF231" s="42">
        <f t="shared" si="181"/>
        <v>1568</v>
      </c>
      <c r="BG231" s="42">
        <f t="shared" si="181"/>
        <v>0</v>
      </c>
      <c r="BH231" s="42">
        <f t="shared" si="181"/>
        <v>0</v>
      </c>
      <c r="BI231" s="42">
        <f t="shared" si="181"/>
        <v>1.6</v>
      </c>
      <c r="BJ231" s="42">
        <f t="shared" si="181"/>
        <v>0</v>
      </c>
      <c r="BK231" s="42">
        <f t="shared" si="181"/>
        <v>0</v>
      </c>
      <c r="BL231" s="42">
        <f t="shared" si="181"/>
        <v>0</v>
      </c>
      <c r="BM231" s="42">
        <f t="shared" si="181"/>
        <v>8.8</v>
      </c>
      <c r="BN231" s="42">
        <f t="shared" si="181"/>
        <v>7.9</v>
      </c>
      <c r="BO231" s="42">
        <f t="shared" si="181"/>
        <v>21.299999999999997</v>
      </c>
      <c r="BP231" s="42">
        <f aca="true" t="shared" si="182" ref="BP231:BZ231">SUM(BP228:BP230)</f>
        <v>1.7</v>
      </c>
      <c r="BQ231" s="42">
        <f t="shared" si="182"/>
        <v>7</v>
      </c>
      <c r="BR231" s="42">
        <f t="shared" si="182"/>
        <v>34.8</v>
      </c>
      <c r="BS231" s="42">
        <f t="shared" si="182"/>
        <v>0</v>
      </c>
      <c r="BT231" s="42">
        <f t="shared" si="182"/>
        <v>0</v>
      </c>
      <c r="BU231" s="42">
        <f t="shared" si="182"/>
        <v>1</v>
      </c>
      <c r="BV231" s="42">
        <f t="shared" si="182"/>
        <v>0</v>
      </c>
      <c r="BW231" s="42">
        <f t="shared" si="182"/>
        <v>15.5</v>
      </c>
      <c r="BX231" s="42">
        <f t="shared" si="182"/>
        <v>0</v>
      </c>
      <c r="BY231" s="42">
        <f t="shared" si="182"/>
        <v>1</v>
      </c>
      <c r="BZ231" s="42">
        <f t="shared" si="182"/>
        <v>0</v>
      </c>
      <c r="CA231" s="42">
        <f t="shared" si="154"/>
        <v>11016.300000000001</v>
      </c>
      <c r="CB231" s="8"/>
      <c r="CC231" s="42">
        <f>SUM(CC228:CC230)</f>
        <v>25024.5</v>
      </c>
      <c r="CD231" s="42">
        <f>SUM(CD228:CD230)</f>
        <v>0</v>
      </c>
      <c r="CE231" s="42">
        <f>SUM(CE228:CE230)</f>
        <v>454.5</v>
      </c>
      <c r="CF231" s="42">
        <f>SUM(CF228:CF230)</f>
        <v>0</v>
      </c>
      <c r="CG231" s="42"/>
      <c r="CH231" s="42">
        <f>CH228</f>
        <v>4382</v>
      </c>
      <c r="CI231" s="42">
        <f>CI228</f>
        <v>0</v>
      </c>
      <c r="CJ231" s="42">
        <f t="shared" si="155"/>
        <v>29861</v>
      </c>
      <c r="CK231" s="54">
        <f t="shared" si="153"/>
        <v>40877.3</v>
      </c>
    </row>
    <row r="232" spans="1:89" ht="12.75" customHeight="1">
      <c r="A232" s="21"/>
      <c r="B232" s="24"/>
      <c r="C232" s="30" t="s">
        <v>75</v>
      </c>
      <c r="D232" s="40">
        <v>3</v>
      </c>
      <c r="E232" s="40">
        <v>1.7</v>
      </c>
      <c r="F232" s="40">
        <v>0</v>
      </c>
      <c r="G232" s="40">
        <v>1.5</v>
      </c>
      <c r="H232" s="40">
        <v>0</v>
      </c>
      <c r="I232" s="40">
        <v>0</v>
      </c>
      <c r="J232" s="40">
        <v>0</v>
      </c>
      <c r="K232" s="40">
        <v>0</v>
      </c>
      <c r="L232" s="40">
        <v>5.9</v>
      </c>
      <c r="M232" s="40">
        <v>26.8</v>
      </c>
      <c r="N232" s="40">
        <v>0</v>
      </c>
      <c r="O232" s="40">
        <v>12.8</v>
      </c>
      <c r="P232" s="40">
        <v>40.2</v>
      </c>
      <c r="Q232" s="40">
        <v>5.5</v>
      </c>
      <c r="R232" s="40">
        <v>0</v>
      </c>
      <c r="S232" s="40">
        <v>6.7</v>
      </c>
      <c r="T232" s="40">
        <v>0</v>
      </c>
      <c r="U232" s="40">
        <v>69.5</v>
      </c>
      <c r="V232" s="40">
        <v>0.2</v>
      </c>
      <c r="W232" s="40">
        <v>5</v>
      </c>
      <c r="X232" s="40">
        <v>1</v>
      </c>
      <c r="Y232" s="40">
        <v>95.1</v>
      </c>
      <c r="Z232" s="40">
        <v>6.7</v>
      </c>
      <c r="AA232" s="40">
        <v>27.1</v>
      </c>
      <c r="AB232" s="40">
        <v>8.3</v>
      </c>
      <c r="AC232" s="40">
        <v>10.7</v>
      </c>
      <c r="AD232" s="40">
        <v>0</v>
      </c>
      <c r="AE232" s="40">
        <v>45.5</v>
      </c>
      <c r="AF232" s="40">
        <v>38.5</v>
      </c>
      <c r="AG232" s="40">
        <v>7</v>
      </c>
      <c r="AH232" s="40">
        <v>30.5</v>
      </c>
      <c r="AI232" s="40">
        <v>1.3</v>
      </c>
      <c r="AJ232" s="40">
        <v>5</v>
      </c>
      <c r="AK232" s="40">
        <v>7.6</v>
      </c>
      <c r="AL232" s="40">
        <v>0.5</v>
      </c>
      <c r="AM232" s="40">
        <v>14.8</v>
      </c>
      <c r="AN232" s="40">
        <v>12.2</v>
      </c>
      <c r="AO232" s="40">
        <v>1.4</v>
      </c>
      <c r="AP232" s="40">
        <v>11.9</v>
      </c>
      <c r="AQ232" s="40">
        <v>6</v>
      </c>
      <c r="AR232" s="40">
        <v>11.9</v>
      </c>
      <c r="AS232" s="40">
        <v>0</v>
      </c>
      <c r="AT232" s="40">
        <v>0.2</v>
      </c>
      <c r="AU232" s="40">
        <v>1.4</v>
      </c>
      <c r="AV232" s="40">
        <v>1.2</v>
      </c>
      <c r="AW232" s="40">
        <v>5.5</v>
      </c>
      <c r="AX232" s="40">
        <v>10.3</v>
      </c>
      <c r="AY232" s="40">
        <v>0.3</v>
      </c>
      <c r="AZ232" s="40">
        <v>1.6</v>
      </c>
      <c r="BA232" s="40">
        <v>81.8</v>
      </c>
      <c r="BB232" s="40">
        <v>2.2</v>
      </c>
      <c r="BC232" s="40">
        <v>25.5</v>
      </c>
      <c r="BD232" s="40">
        <v>0.7</v>
      </c>
      <c r="BE232" s="40">
        <v>0</v>
      </c>
      <c r="BF232" s="40">
        <v>38.4</v>
      </c>
      <c r="BG232" s="40">
        <v>2.1</v>
      </c>
      <c r="BH232" s="40">
        <v>684.4</v>
      </c>
      <c r="BI232" s="40">
        <v>73.3</v>
      </c>
      <c r="BJ232" s="40">
        <v>48.7</v>
      </c>
      <c r="BK232" s="40">
        <v>2565.9</v>
      </c>
      <c r="BL232" s="40">
        <v>0</v>
      </c>
      <c r="BM232" s="40">
        <v>21.3</v>
      </c>
      <c r="BN232" s="40">
        <v>6.2</v>
      </c>
      <c r="BO232" s="40">
        <v>61.3</v>
      </c>
      <c r="BP232" s="40">
        <v>1</v>
      </c>
      <c r="BQ232" s="40">
        <v>32.2</v>
      </c>
      <c r="BR232" s="40">
        <v>142.5</v>
      </c>
      <c r="BS232" s="40">
        <v>0</v>
      </c>
      <c r="BT232" s="40">
        <v>27.3</v>
      </c>
      <c r="BU232" s="40">
        <v>7.4</v>
      </c>
      <c r="BV232" s="40">
        <v>13.7</v>
      </c>
      <c r="BW232" s="40">
        <v>7.8</v>
      </c>
      <c r="BX232" s="40">
        <v>7.3</v>
      </c>
      <c r="BY232" s="40">
        <v>18.3</v>
      </c>
      <c r="BZ232" s="40">
        <v>113</v>
      </c>
      <c r="CA232" s="40">
        <f t="shared" si="154"/>
        <v>4524.6</v>
      </c>
      <c r="CB232" s="6"/>
      <c r="CC232" s="40">
        <v>5878.6</v>
      </c>
      <c r="CD232" s="40">
        <v>0</v>
      </c>
      <c r="CE232" s="40">
        <v>0</v>
      </c>
      <c r="CF232" s="40">
        <v>0</v>
      </c>
      <c r="CG232" s="40"/>
      <c r="CH232" s="40">
        <v>0</v>
      </c>
      <c r="CI232" s="40">
        <v>0</v>
      </c>
      <c r="CJ232" s="40">
        <f t="shared" si="155"/>
        <v>5878.6</v>
      </c>
      <c r="CK232" s="52">
        <f t="shared" si="153"/>
        <v>10403.2</v>
      </c>
    </row>
    <row r="233" spans="1:89" ht="12.75" customHeight="1">
      <c r="A233" s="22">
        <v>58</v>
      </c>
      <c r="B233" s="25" t="s">
        <v>57</v>
      </c>
      <c r="C233" s="31" t="s">
        <v>76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  <c r="AR233" s="41">
        <v>0</v>
      </c>
      <c r="AS233" s="41">
        <v>0</v>
      </c>
      <c r="AT233" s="41">
        <v>0</v>
      </c>
      <c r="AU233" s="41">
        <v>0</v>
      </c>
      <c r="AV233" s="41">
        <v>0</v>
      </c>
      <c r="AW233" s="41">
        <v>0</v>
      </c>
      <c r="AX233" s="41">
        <v>0</v>
      </c>
      <c r="AY233" s="41">
        <v>0</v>
      </c>
      <c r="AZ233" s="41">
        <v>0</v>
      </c>
      <c r="BA233" s="41">
        <v>0</v>
      </c>
      <c r="BB233" s="41">
        <v>0</v>
      </c>
      <c r="BC233" s="41">
        <v>0</v>
      </c>
      <c r="BD233" s="41">
        <v>0</v>
      </c>
      <c r="BE233" s="41">
        <v>0</v>
      </c>
      <c r="BF233" s="41">
        <v>0</v>
      </c>
      <c r="BG233" s="41">
        <v>0</v>
      </c>
      <c r="BH233" s="41">
        <v>0</v>
      </c>
      <c r="BI233" s="41">
        <v>0</v>
      </c>
      <c r="BJ233" s="41">
        <v>0</v>
      </c>
      <c r="BK233" s="41">
        <v>0</v>
      </c>
      <c r="BL233" s="41">
        <v>0</v>
      </c>
      <c r="BM233" s="41">
        <v>0</v>
      </c>
      <c r="BN233" s="41">
        <v>0</v>
      </c>
      <c r="BO233" s="41">
        <v>0</v>
      </c>
      <c r="BP233" s="41">
        <v>0</v>
      </c>
      <c r="BQ233" s="41">
        <v>0</v>
      </c>
      <c r="BR233" s="41">
        <v>0</v>
      </c>
      <c r="BS233" s="41">
        <v>0</v>
      </c>
      <c r="BT233" s="41">
        <v>0</v>
      </c>
      <c r="BU233" s="41">
        <v>0</v>
      </c>
      <c r="BV233" s="41">
        <v>0</v>
      </c>
      <c r="BW233" s="41">
        <v>0</v>
      </c>
      <c r="BX233" s="41">
        <v>0</v>
      </c>
      <c r="BY233" s="41">
        <v>0</v>
      </c>
      <c r="BZ233" s="41">
        <v>0</v>
      </c>
      <c r="CA233" s="41">
        <f t="shared" si="154"/>
        <v>0</v>
      </c>
      <c r="CB233" s="6"/>
      <c r="CC233" s="41">
        <v>0</v>
      </c>
      <c r="CD233" s="41">
        <v>0</v>
      </c>
      <c r="CE233" s="41">
        <v>0</v>
      </c>
      <c r="CF233" s="41">
        <v>0</v>
      </c>
      <c r="CG233" s="41"/>
      <c r="CH233" s="41">
        <v>0</v>
      </c>
      <c r="CI233" s="41">
        <v>0</v>
      </c>
      <c r="CJ233" s="41">
        <f t="shared" si="155"/>
        <v>0</v>
      </c>
      <c r="CK233" s="53">
        <f t="shared" si="153"/>
        <v>0</v>
      </c>
    </row>
    <row r="234" spans="1:89" ht="12.75" customHeight="1">
      <c r="A234" s="22"/>
      <c r="B234" s="25"/>
      <c r="C234" s="31" t="s">
        <v>77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0</v>
      </c>
      <c r="X234" s="41">
        <v>0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0</v>
      </c>
      <c r="AQ234" s="41">
        <v>0</v>
      </c>
      <c r="AR234" s="41">
        <v>0</v>
      </c>
      <c r="AS234" s="41">
        <v>0</v>
      </c>
      <c r="AT234" s="41">
        <v>0</v>
      </c>
      <c r="AU234" s="41">
        <v>0</v>
      </c>
      <c r="AV234" s="41">
        <v>0</v>
      </c>
      <c r="AW234" s="41">
        <v>0</v>
      </c>
      <c r="AX234" s="41">
        <v>0</v>
      </c>
      <c r="AY234" s="41">
        <v>0</v>
      </c>
      <c r="AZ234" s="41">
        <v>0</v>
      </c>
      <c r="BA234" s="41">
        <v>0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0</v>
      </c>
      <c r="BJ234" s="41">
        <v>0</v>
      </c>
      <c r="BK234" s="41">
        <v>0</v>
      </c>
      <c r="BL234" s="41">
        <v>0</v>
      </c>
      <c r="BM234" s="41">
        <v>0</v>
      </c>
      <c r="BN234" s="41">
        <v>0</v>
      </c>
      <c r="BO234" s="41">
        <v>0</v>
      </c>
      <c r="BP234" s="41">
        <v>0</v>
      </c>
      <c r="BQ234" s="41">
        <v>0</v>
      </c>
      <c r="BR234" s="41">
        <v>0</v>
      </c>
      <c r="BS234" s="41">
        <v>0</v>
      </c>
      <c r="BT234" s="41">
        <v>0</v>
      </c>
      <c r="BU234" s="41">
        <v>0</v>
      </c>
      <c r="BV234" s="41">
        <v>0</v>
      </c>
      <c r="BW234" s="41">
        <v>0</v>
      </c>
      <c r="BX234" s="41">
        <v>0</v>
      </c>
      <c r="BY234" s="41">
        <v>0</v>
      </c>
      <c r="BZ234" s="41">
        <v>0</v>
      </c>
      <c r="CA234" s="41">
        <f t="shared" si="154"/>
        <v>0</v>
      </c>
      <c r="CB234" s="6"/>
      <c r="CC234" s="41">
        <v>0</v>
      </c>
      <c r="CD234" s="41">
        <v>0</v>
      </c>
      <c r="CE234" s="41">
        <v>0</v>
      </c>
      <c r="CF234" s="41">
        <v>0</v>
      </c>
      <c r="CG234" s="41"/>
      <c r="CH234" s="41">
        <v>0</v>
      </c>
      <c r="CI234" s="41">
        <v>0</v>
      </c>
      <c r="CJ234" s="41">
        <f t="shared" si="155"/>
        <v>0</v>
      </c>
      <c r="CK234" s="53">
        <f t="shared" si="153"/>
        <v>0</v>
      </c>
    </row>
    <row r="235" spans="1:89" ht="12.75" customHeight="1">
      <c r="A235" s="23"/>
      <c r="B235" s="26"/>
      <c r="C235" s="32" t="s">
        <v>78</v>
      </c>
      <c r="D235" s="47">
        <f aca="true" t="shared" si="183" ref="D235:AI235">SUM(D232:D234)</f>
        <v>3</v>
      </c>
      <c r="E235" s="42">
        <f t="shared" si="183"/>
        <v>1.7</v>
      </c>
      <c r="F235" s="42">
        <f t="shared" si="183"/>
        <v>0</v>
      </c>
      <c r="G235" s="42">
        <f t="shared" si="183"/>
        <v>1.5</v>
      </c>
      <c r="H235" s="42">
        <f t="shared" si="183"/>
        <v>0</v>
      </c>
      <c r="I235" s="42">
        <f t="shared" si="183"/>
        <v>0</v>
      </c>
      <c r="J235" s="42">
        <f t="shared" si="183"/>
        <v>0</v>
      </c>
      <c r="K235" s="42">
        <f t="shared" si="183"/>
        <v>0</v>
      </c>
      <c r="L235" s="42">
        <f t="shared" si="183"/>
        <v>5.9</v>
      </c>
      <c r="M235" s="42">
        <f t="shared" si="183"/>
        <v>26.8</v>
      </c>
      <c r="N235" s="42">
        <f t="shared" si="183"/>
        <v>0</v>
      </c>
      <c r="O235" s="42">
        <f t="shared" si="183"/>
        <v>12.8</v>
      </c>
      <c r="P235" s="42">
        <f t="shared" si="183"/>
        <v>40.2</v>
      </c>
      <c r="Q235" s="42">
        <f t="shared" si="183"/>
        <v>5.5</v>
      </c>
      <c r="R235" s="42">
        <f t="shared" si="183"/>
        <v>0</v>
      </c>
      <c r="S235" s="42">
        <f t="shared" si="183"/>
        <v>6.7</v>
      </c>
      <c r="T235" s="42">
        <f t="shared" si="183"/>
        <v>0</v>
      </c>
      <c r="U235" s="42">
        <f t="shared" si="183"/>
        <v>69.5</v>
      </c>
      <c r="V235" s="42">
        <f t="shared" si="183"/>
        <v>0.2</v>
      </c>
      <c r="W235" s="42">
        <f t="shared" si="183"/>
        <v>5</v>
      </c>
      <c r="X235" s="42">
        <f t="shared" si="183"/>
        <v>1</v>
      </c>
      <c r="Y235" s="42">
        <f t="shared" si="183"/>
        <v>95.1</v>
      </c>
      <c r="Z235" s="42">
        <f t="shared" si="183"/>
        <v>6.7</v>
      </c>
      <c r="AA235" s="42">
        <f t="shared" si="183"/>
        <v>27.1</v>
      </c>
      <c r="AB235" s="42">
        <f t="shared" si="183"/>
        <v>8.3</v>
      </c>
      <c r="AC235" s="42">
        <f t="shared" si="183"/>
        <v>10.7</v>
      </c>
      <c r="AD235" s="42">
        <f t="shared" si="183"/>
        <v>0</v>
      </c>
      <c r="AE235" s="42">
        <f t="shared" si="183"/>
        <v>45.5</v>
      </c>
      <c r="AF235" s="42">
        <f t="shared" si="183"/>
        <v>38.5</v>
      </c>
      <c r="AG235" s="42">
        <f t="shared" si="183"/>
        <v>7</v>
      </c>
      <c r="AH235" s="42">
        <f t="shared" si="183"/>
        <v>30.5</v>
      </c>
      <c r="AI235" s="42">
        <f t="shared" si="183"/>
        <v>1.3</v>
      </c>
      <c r="AJ235" s="42">
        <f aca="true" t="shared" si="184" ref="AJ235:BO235">SUM(AJ232:AJ234)</f>
        <v>5</v>
      </c>
      <c r="AK235" s="42">
        <f t="shared" si="184"/>
        <v>7.6</v>
      </c>
      <c r="AL235" s="42">
        <f t="shared" si="184"/>
        <v>0.5</v>
      </c>
      <c r="AM235" s="42">
        <f t="shared" si="184"/>
        <v>14.8</v>
      </c>
      <c r="AN235" s="42">
        <f t="shared" si="184"/>
        <v>12.2</v>
      </c>
      <c r="AO235" s="42">
        <f t="shared" si="184"/>
        <v>1.4</v>
      </c>
      <c r="AP235" s="42">
        <f t="shared" si="184"/>
        <v>11.9</v>
      </c>
      <c r="AQ235" s="42">
        <f t="shared" si="184"/>
        <v>6</v>
      </c>
      <c r="AR235" s="42">
        <f t="shared" si="184"/>
        <v>11.9</v>
      </c>
      <c r="AS235" s="42">
        <f t="shared" si="184"/>
        <v>0</v>
      </c>
      <c r="AT235" s="42">
        <f t="shared" si="184"/>
        <v>0.2</v>
      </c>
      <c r="AU235" s="42">
        <f t="shared" si="184"/>
        <v>1.4</v>
      </c>
      <c r="AV235" s="42">
        <f t="shared" si="184"/>
        <v>1.2</v>
      </c>
      <c r="AW235" s="42">
        <f t="shared" si="184"/>
        <v>5.5</v>
      </c>
      <c r="AX235" s="42">
        <f t="shared" si="184"/>
        <v>10.3</v>
      </c>
      <c r="AY235" s="42">
        <f t="shared" si="184"/>
        <v>0.3</v>
      </c>
      <c r="AZ235" s="42">
        <f t="shared" si="184"/>
        <v>1.6</v>
      </c>
      <c r="BA235" s="42">
        <f t="shared" si="184"/>
        <v>81.8</v>
      </c>
      <c r="BB235" s="42">
        <f t="shared" si="184"/>
        <v>2.2</v>
      </c>
      <c r="BC235" s="42">
        <f t="shared" si="184"/>
        <v>25.5</v>
      </c>
      <c r="BD235" s="42">
        <f t="shared" si="184"/>
        <v>0.7</v>
      </c>
      <c r="BE235" s="42">
        <f t="shared" si="184"/>
        <v>0</v>
      </c>
      <c r="BF235" s="42">
        <f t="shared" si="184"/>
        <v>38.4</v>
      </c>
      <c r="BG235" s="42">
        <f t="shared" si="184"/>
        <v>2.1</v>
      </c>
      <c r="BH235" s="42">
        <f t="shared" si="184"/>
        <v>684.4</v>
      </c>
      <c r="BI235" s="42">
        <f t="shared" si="184"/>
        <v>73.3</v>
      </c>
      <c r="BJ235" s="42">
        <f t="shared" si="184"/>
        <v>48.7</v>
      </c>
      <c r="BK235" s="42">
        <f t="shared" si="184"/>
        <v>2565.9</v>
      </c>
      <c r="BL235" s="42">
        <f t="shared" si="184"/>
        <v>0</v>
      </c>
      <c r="BM235" s="42">
        <f t="shared" si="184"/>
        <v>21.3</v>
      </c>
      <c r="BN235" s="42">
        <f t="shared" si="184"/>
        <v>6.2</v>
      </c>
      <c r="BO235" s="42">
        <f t="shared" si="184"/>
        <v>61.3</v>
      </c>
      <c r="BP235" s="42">
        <f aca="true" t="shared" si="185" ref="BP235:BZ235">SUM(BP232:BP234)</f>
        <v>1</v>
      </c>
      <c r="BQ235" s="42">
        <f t="shared" si="185"/>
        <v>32.2</v>
      </c>
      <c r="BR235" s="42">
        <f t="shared" si="185"/>
        <v>142.5</v>
      </c>
      <c r="BS235" s="42">
        <f t="shared" si="185"/>
        <v>0</v>
      </c>
      <c r="BT235" s="42">
        <f t="shared" si="185"/>
        <v>27.3</v>
      </c>
      <c r="BU235" s="42">
        <f t="shared" si="185"/>
        <v>7.4</v>
      </c>
      <c r="BV235" s="42">
        <f t="shared" si="185"/>
        <v>13.7</v>
      </c>
      <c r="BW235" s="42">
        <f t="shared" si="185"/>
        <v>7.8</v>
      </c>
      <c r="BX235" s="42">
        <f t="shared" si="185"/>
        <v>7.3</v>
      </c>
      <c r="BY235" s="42">
        <f t="shared" si="185"/>
        <v>18.3</v>
      </c>
      <c r="BZ235" s="42">
        <f t="shared" si="185"/>
        <v>113</v>
      </c>
      <c r="CA235" s="42">
        <f t="shared" si="154"/>
        <v>4524.6</v>
      </c>
      <c r="CB235" s="9"/>
      <c r="CC235" s="42">
        <f>SUM(CC232:CC234)</f>
        <v>5878.6</v>
      </c>
      <c r="CD235" s="42">
        <f>SUM(CD232:CD234)</f>
        <v>0</v>
      </c>
      <c r="CE235" s="42">
        <f>SUM(CE232:CE234)</f>
        <v>0</v>
      </c>
      <c r="CF235" s="42">
        <f>SUM(CF232:CF234)</f>
        <v>0</v>
      </c>
      <c r="CG235" s="42"/>
      <c r="CH235" s="42">
        <f>CH232</f>
        <v>0</v>
      </c>
      <c r="CI235" s="42">
        <f>CI232</f>
        <v>0</v>
      </c>
      <c r="CJ235" s="42">
        <f t="shared" si="155"/>
        <v>5878.6</v>
      </c>
      <c r="CK235" s="54">
        <f t="shared" si="153"/>
        <v>10403.2</v>
      </c>
    </row>
    <row r="236" spans="1:89" ht="12.75" customHeight="1">
      <c r="A236" s="21"/>
      <c r="B236" s="24"/>
      <c r="C236" s="30" t="s">
        <v>75</v>
      </c>
      <c r="D236" s="40">
        <v>0</v>
      </c>
      <c r="E236" s="40">
        <v>0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80.8</v>
      </c>
      <c r="Q236" s="40">
        <v>0.5</v>
      </c>
      <c r="R236" s="40">
        <v>0</v>
      </c>
      <c r="S236" s="40">
        <v>4.3</v>
      </c>
      <c r="T236" s="40">
        <v>0</v>
      </c>
      <c r="U236" s="40">
        <v>22.9</v>
      </c>
      <c r="V236" s="40">
        <v>0.1</v>
      </c>
      <c r="W236" s="40">
        <v>9.7</v>
      </c>
      <c r="X236" s="40">
        <v>0</v>
      </c>
      <c r="Y236" s="40">
        <v>51.6</v>
      </c>
      <c r="Z236" s="40">
        <v>6.6</v>
      </c>
      <c r="AA236" s="40">
        <v>21.8</v>
      </c>
      <c r="AB236" s="40">
        <v>18.8</v>
      </c>
      <c r="AC236" s="40">
        <v>116</v>
      </c>
      <c r="AD236" s="40">
        <v>0</v>
      </c>
      <c r="AE236" s="40">
        <v>0</v>
      </c>
      <c r="AF236" s="40">
        <v>86.2</v>
      </c>
      <c r="AG236" s="40">
        <v>67.1</v>
      </c>
      <c r="AH236" s="40">
        <v>317.8</v>
      </c>
      <c r="AI236" s="40">
        <v>9.3</v>
      </c>
      <c r="AJ236" s="40">
        <v>0</v>
      </c>
      <c r="AK236" s="40">
        <v>0</v>
      </c>
      <c r="AL236" s="40">
        <v>0</v>
      </c>
      <c r="AM236" s="40">
        <v>8.7</v>
      </c>
      <c r="AN236" s="40">
        <v>0</v>
      </c>
      <c r="AO236" s="40">
        <v>1.9</v>
      </c>
      <c r="AP236" s="40">
        <v>2.2</v>
      </c>
      <c r="AQ236" s="40">
        <v>8</v>
      </c>
      <c r="AR236" s="40">
        <v>8.4</v>
      </c>
      <c r="AS236" s="40">
        <v>0</v>
      </c>
      <c r="AT236" s="40">
        <v>0</v>
      </c>
      <c r="AU236" s="40">
        <v>1.4</v>
      </c>
      <c r="AV236" s="40">
        <v>1.9</v>
      </c>
      <c r="AW236" s="40">
        <v>0</v>
      </c>
      <c r="AX236" s="40">
        <v>0</v>
      </c>
      <c r="AY236" s="40">
        <v>0.7</v>
      </c>
      <c r="AZ236" s="40">
        <v>15.7</v>
      </c>
      <c r="BA236" s="40">
        <v>9.6</v>
      </c>
      <c r="BB236" s="40">
        <v>105.4</v>
      </c>
      <c r="BC236" s="40">
        <v>29.1</v>
      </c>
      <c r="BD236" s="40">
        <v>135.2</v>
      </c>
      <c r="BE236" s="40">
        <v>1.1</v>
      </c>
      <c r="BF236" s="40">
        <v>12.4</v>
      </c>
      <c r="BG236" s="40">
        <v>0</v>
      </c>
      <c r="BH236" s="40">
        <v>0</v>
      </c>
      <c r="BI236" s="40">
        <v>0</v>
      </c>
      <c r="BJ236" s="40">
        <v>0</v>
      </c>
      <c r="BK236" s="40">
        <v>0</v>
      </c>
      <c r="BL236" s="40">
        <v>0</v>
      </c>
      <c r="BM236" s="40">
        <v>0</v>
      </c>
      <c r="BN236" s="40">
        <v>12.1</v>
      </c>
      <c r="BO236" s="40">
        <v>17.4</v>
      </c>
      <c r="BP236" s="40">
        <v>1.8</v>
      </c>
      <c r="BQ236" s="40">
        <v>0</v>
      </c>
      <c r="BR236" s="40">
        <v>5.1</v>
      </c>
      <c r="BS236" s="40">
        <v>0</v>
      </c>
      <c r="BT236" s="40">
        <v>0</v>
      </c>
      <c r="BU236" s="40">
        <v>0.5</v>
      </c>
      <c r="BV236" s="40">
        <v>0</v>
      </c>
      <c r="BW236" s="40">
        <v>0</v>
      </c>
      <c r="BX236" s="40">
        <v>3.9</v>
      </c>
      <c r="BY236" s="40">
        <v>0.1</v>
      </c>
      <c r="BZ236" s="40">
        <v>92</v>
      </c>
      <c r="CA236" s="40">
        <f t="shared" si="154"/>
        <v>1288.1</v>
      </c>
      <c r="CB236" s="6"/>
      <c r="CC236" s="40">
        <v>8784.5</v>
      </c>
      <c r="CD236" s="40">
        <v>0</v>
      </c>
      <c r="CE236" s="40">
        <v>0</v>
      </c>
      <c r="CF236" s="40">
        <v>0</v>
      </c>
      <c r="CG236" s="40"/>
      <c r="CH236" s="40">
        <v>0</v>
      </c>
      <c r="CI236" s="40">
        <v>0</v>
      </c>
      <c r="CJ236" s="40">
        <f t="shared" si="155"/>
        <v>8784.5</v>
      </c>
      <c r="CK236" s="52">
        <f t="shared" si="153"/>
        <v>10072.6</v>
      </c>
    </row>
    <row r="237" spans="1:89" ht="12.75" customHeight="1">
      <c r="A237" s="22">
        <v>59</v>
      </c>
      <c r="B237" s="25" t="s">
        <v>58</v>
      </c>
      <c r="C237" s="31" t="s">
        <v>76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41">
        <v>0</v>
      </c>
      <c r="AQ237" s="41">
        <v>0</v>
      </c>
      <c r="AR237" s="41">
        <v>0</v>
      </c>
      <c r="AS237" s="41">
        <v>0</v>
      </c>
      <c r="AT237" s="41">
        <v>0</v>
      </c>
      <c r="AU237" s="41">
        <v>0</v>
      </c>
      <c r="AV237" s="41">
        <v>0</v>
      </c>
      <c r="AW237" s="41">
        <v>0</v>
      </c>
      <c r="AX237" s="41">
        <v>0</v>
      </c>
      <c r="AY237" s="41">
        <v>0</v>
      </c>
      <c r="AZ237" s="41">
        <v>0</v>
      </c>
      <c r="BA237" s="41">
        <v>0</v>
      </c>
      <c r="BB237" s="41">
        <v>0</v>
      </c>
      <c r="BC237" s="41">
        <v>0</v>
      </c>
      <c r="BD237" s="41">
        <v>0</v>
      </c>
      <c r="BE237" s="41">
        <v>0</v>
      </c>
      <c r="BF237" s="41">
        <v>0</v>
      </c>
      <c r="BG237" s="41">
        <v>0</v>
      </c>
      <c r="BH237" s="41">
        <v>0</v>
      </c>
      <c r="BI237" s="41">
        <v>0</v>
      </c>
      <c r="BJ237" s="41">
        <v>0</v>
      </c>
      <c r="BK237" s="41">
        <v>0</v>
      </c>
      <c r="BL237" s="41">
        <v>0</v>
      </c>
      <c r="BM237" s="41">
        <v>0</v>
      </c>
      <c r="BN237" s="41">
        <v>0</v>
      </c>
      <c r="BO237" s="41">
        <v>0</v>
      </c>
      <c r="BP237" s="41">
        <v>0</v>
      </c>
      <c r="BQ237" s="41">
        <v>0</v>
      </c>
      <c r="BR237" s="41">
        <v>0</v>
      </c>
      <c r="BS237" s="41">
        <v>0</v>
      </c>
      <c r="BT237" s="41">
        <v>0</v>
      </c>
      <c r="BU237" s="41">
        <v>0</v>
      </c>
      <c r="BV237" s="41">
        <v>0</v>
      </c>
      <c r="BW237" s="41">
        <v>0</v>
      </c>
      <c r="BX237" s="41">
        <v>0</v>
      </c>
      <c r="BY237" s="41">
        <v>0</v>
      </c>
      <c r="BZ237" s="41">
        <v>0</v>
      </c>
      <c r="CA237" s="41">
        <f t="shared" si="154"/>
        <v>0</v>
      </c>
      <c r="CB237" s="6"/>
      <c r="CC237" s="41">
        <v>0</v>
      </c>
      <c r="CD237" s="41">
        <v>0</v>
      </c>
      <c r="CE237" s="41">
        <v>0</v>
      </c>
      <c r="CF237" s="41">
        <v>0</v>
      </c>
      <c r="CG237" s="41"/>
      <c r="CH237" s="41">
        <v>0</v>
      </c>
      <c r="CI237" s="41">
        <v>0</v>
      </c>
      <c r="CJ237" s="41">
        <f t="shared" si="155"/>
        <v>0</v>
      </c>
      <c r="CK237" s="53">
        <f t="shared" si="153"/>
        <v>0</v>
      </c>
    </row>
    <row r="238" spans="1:89" ht="12.75" customHeight="1">
      <c r="A238" s="22"/>
      <c r="B238" s="25"/>
      <c r="C238" s="31" t="s">
        <v>77</v>
      </c>
      <c r="D238" s="41">
        <v>0</v>
      </c>
      <c r="E238" s="41">
        <v>0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0</v>
      </c>
      <c r="AR238" s="41">
        <v>0</v>
      </c>
      <c r="AS238" s="41">
        <v>0</v>
      </c>
      <c r="AT238" s="41">
        <v>0</v>
      </c>
      <c r="AU238" s="41">
        <v>0</v>
      </c>
      <c r="AV238" s="41">
        <v>0</v>
      </c>
      <c r="AW238" s="41">
        <v>0</v>
      </c>
      <c r="AX238" s="41">
        <v>0</v>
      </c>
      <c r="AY238" s="41">
        <v>0</v>
      </c>
      <c r="AZ238" s="41">
        <v>0</v>
      </c>
      <c r="BA238" s="41">
        <v>0</v>
      </c>
      <c r="BB238" s="41">
        <v>0</v>
      </c>
      <c r="BC238" s="41">
        <v>0</v>
      </c>
      <c r="BD238" s="41">
        <v>0</v>
      </c>
      <c r="BE238" s="41">
        <v>0</v>
      </c>
      <c r="BF238" s="41">
        <v>0</v>
      </c>
      <c r="BG238" s="41">
        <v>0</v>
      </c>
      <c r="BH238" s="41">
        <v>0</v>
      </c>
      <c r="BI238" s="41">
        <v>0</v>
      </c>
      <c r="BJ238" s="41">
        <v>0</v>
      </c>
      <c r="BK238" s="41">
        <v>0</v>
      </c>
      <c r="BL238" s="41">
        <v>0</v>
      </c>
      <c r="BM238" s="41">
        <v>0</v>
      </c>
      <c r="BN238" s="41">
        <v>0</v>
      </c>
      <c r="BO238" s="41">
        <v>0</v>
      </c>
      <c r="BP238" s="41">
        <v>0</v>
      </c>
      <c r="BQ238" s="41">
        <v>0</v>
      </c>
      <c r="BR238" s="41">
        <v>0</v>
      </c>
      <c r="BS238" s="41">
        <v>0</v>
      </c>
      <c r="BT238" s="41">
        <v>0</v>
      </c>
      <c r="BU238" s="41">
        <v>0</v>
      </c>
      <c r="BV238" s="41">
        <v>0</v>
      </c>
      <c r="BW238" s="41">
        <v>0</v>
      </c>
      <c r="BX238" s="41">
        <v>0</v>
      </c>
      <c r="BY238" s="41">
        <v>0</v>
      </c>
      <c r="BZ238" s="41">
        <v>0</v>
      </c>
      <c r="CA238" s="41">
        <f t="shared" si="154"/>
        <v>0</v>
      </c>
      <c r="CB238" s="6"/>
      <c r="CC238" s="41">
        <v>0</v>
      </c>
      <c r="CD238" s="41">
        <v>0</v>
      </c>
      <c r="CE238" s="41">
        <v>0</v>
      </c>
      <c r="CF238" s="41">
        <v>0</v>
      </c>
      <c r="CG238" s="41"/>
      <c r="CH238" s="41">
        <v>0</v>
      </c>
      <c r="CI238" s="41">
        <v>0</v>
      </c>
      <c r="CJ238" s="41">
        <f t="shared" si="155"/>
        <v>0</v>
      </c>
      <c r="CK238" s="53">
        <f t="shared" si="153"/>
        <v>0</v>
      </c>
    </row>
    <row r="239" spans="1:89" ht="12.75" customHeight="1">
      <c r="A239" s="23"/>
      <c r="B239" s="26"/>
      <c r="C239" s="32" t="s">
        <v>78</v>
      </c>
      <c r="D239" s="47">
        <f aca="true" t="shared" si="186" ref="D239:AI239">SUM(D236:D238)</f>
        <v>0</v>
      </c>
      <c r="E239" s="42">
        <f t="shared" si="186"/>
        <v>0</v>
      </c>
      <c r="F239" s="42">
        <f t="shared" si="186"/>
        <v>0</v>
      </c>
      <c r="G239" s="42">
        <f t="shared" si="186"/>
        <v>0</v>
      </c>
      <c r="H239" s="42">
        <f t="shared" si="186"/>
        <v>0</v>
      </c>
      <c r="I239" s="42">
        <f t="shared" si="186"/>
        <v>0</v>
      </c>
      <c r="J239" s="42">
        <f t="shared" si="186"/>
        <v>0</v>
      </c>
      <c r="K239" s="42">
        <f t="shared" si="186"/>
        <v>0</v>
      </c>
      <c r="L239" s="42">
        <f t="shared" si="186"/>
        <v>0</v>
      </c>
      <c r="M239" s="42">
        <f t="shared" si="186"/>
        <v>0</v>
      </c>
      <c r="N239" s="42">
        <f t="shared" si="186"/>
        <v>0</v>
      </c>
      <c r="O239" s="42">
        <f t="shared" si="186"/>
        <v>0</v>
      </c>
      <c r="P239" s="42">
        <f t="shared" si="186"/>
        <v>80.8</v>
      </c>
      <c r="Q239" s="42">
        <f t="shared" si="186"/>
        <v>0.5</v>
      </c>
      <c r="R239" s="42">
        <f t="shared" si="186"/>
        <v>0</v>
      </c>
      <c r="S239" s="42">
        <f t="shared" si="186"/>
        <v>4.3</v>
      </c>
      <c r="T239" s="42">
        <f t="shared" si="186"/>
        <v>0</v>
      </c>
      <c r="U239" s="42">
        <f t="shared" si="186"/>
        <v>22.9</v>
      </c>
      <c r="V239" s="42">
        <f t="shared" si="186"/>
        <v>0.1</v>
      </c>
      <c r="W239" s="42">
        <f t="shared" si="186"/>
        <v>9.7</v>
      </c>
      <c r="X239" s="42">
        <f t="shared" si="186"/>
        <v>0</v>
      </c>
      <c r="Y239" s="42">
        <f t="shared" si="186"/>
        <v>51.6</v>
      </c>
      <c r="Z239" s="42">
        <f t="shared" si="186"/>
        <v>6.6</v>
      </c>
      <c r="AA239" s="42">
        <f t="shared" si="186"/>
        <v>21.8</v>
      </c>
      <c r="AB239" s="42">
        <f t="shared" si="186"/>
        <v>18.8</v>
      </c>
      <c r="AC239" s="42">
        <f t="shared" si="186"/>
        <v>116</v>
      </c>
      <c r="AD239" s="42">
        <f t="shared" si="186"/>
        <v>0</v>
      </c>
      <c r="AE239" s="42">
        <f t="shared" si="186"/>
        <v>0</v>
      </c>
      <c r="AF239" s="42">
        <f t="shared" si="186"/>
        <v>86.2</v>
      </c>
      <c r="AG239" s="42">
        <f t="shared" si="186"/>
        <v>67.1</v>
      </c>
      <c r="AH239" s="42">
        <f t="shared" si="186"/>
        <v>317.8</v>
      </c>
      <c r="AI239" s="42">
        <f t="shared" si="186"/>
        <v>9.3</v>
      </c>
      <c r="AJ239" s="42">
        <f aca="true" t="shared" si="187" ref="AJ239:BO239">SUM(AJ236:AJ238)</f>
        <v>0</v>
      </c>
      <c r="AK239" s="42">
        <f t="shared" si="187"/>
        <v>0</v>
      </c>
      <c r="AL239" s="42">
        <f t="shared" si="187"/>
        <v>0</v>
      </c>
      <c r="AM239" s="42">
        <f t="shared" si="187"/>
        <v>8.7</v>
      </c>
      <c r="AN239" s="42">
        <f t="shared" si="187"/>
        <v>0</v>
      </c>
      <c r="AO239" s="42">
        <f t="shared" si="187"/>
        <v>1.9</v>
      </c>
      <c r="AP239" s="42">
        <f t="shared" si="187"/>
        <v>2.2</v>
      </c>
      <c r="AQ239" s="42">
        <f t="shared" si="187"/>
        <v>8</v>
      </c>
      <c r="AR239" s="42">
        <f t="shared" si="187"/>
        <v>8.4</v>
      </c>
      <c r="AS239" s="42">
        <f t="shared" si="187"/>
        <v>0</v>
      </c>
      <c r="AT239" s="42">
        <f t="shared" si="187"/>
        <v>0</v>
      </c>
      <c r="AU239" s="42">
        <f t="shared" si="187"/>
        <v>1.4</v>
      </c>
      <c r="AV239" s="42">
        <f t="shared" si="187"/>
        <v>1.9</v>
      </c>
      <c r="AW239" s="42">
        <f t="shared" si="187"/>
        <v>0</v>
      </c>
      <c r="AX239" s="42">
        <f t="shared" si="187"/>
        <v>0</v>
      </c>
      <c r="AY239" s="42">
        <f t="shared" si="187"/>
        <v>0.7</v>
      </c>
      <c r="AZ239" s="42">
        <f t="shared" si="187"/>
        <v>15.7</v>
      </c>
      <c r="BA239" s="42">
        <f t="shared" si="187"/>
        <v>9.6</v>
      </c>
      <c r="BB239" s="42">
        <f t="shared" si="187"/>
        <v>105.4</v>
      </c>
      <c r="BC239" s="42">
        <f t="shared" si="187"/>
        <v>29.1</v>
      </c>
      <c r="BD239" s="42">
        <f t="shared" si="187"/>
        <v>135.2</v>
      </c>
      <c r="BE239" s="42">
        <f t="shared" si="187"/>
        <v>1.1</v>
      </c>
      <c r="BF239" s="42">
        <f t="shared" si="187"/>
        <v>12.4</v>
      </c>
      <c r="BG239" s="42">
        <f t="shared" si="187"/>
        <v>0</v>
      </c>
      <c r="BH239" s="42">
        <f t="shared" si="187"/>
        <v>0</v>
      </c>
      <c r="BI239" s="42">
        <f t="shared" si="187"/>
        <v>0</v>
      </c>
      <c r="BJ239" s="42">
        <f t="shared" si="187"/>
        <v>0</v>
      </c>
      <c r="BK239" s="42">
        <f t="shared" si="187"/>
        <v>0</v>
      </c>
      <c r="BL239" s="42">
        <f t="shared" si="187"/>
        <v>0</v>
      </c>
      <c r="BM239" s="42">
        <f t="shared" si="187"/>
        <v>0</v>
      </c>
      <c r="BN239" s="42">
        <f t="shared" si="187"/>
        <v>12.1</v>
      </c>
      <c r="BO239" s="42">
        <f t="shared" si="187"/>
        <v>17.4</v>
      </c>
      <c r="BP239" s="42">
        <f aca="true" t="shared" si="188" ref="BP239:BZ239">SUM(BP236:BP238)</f>
        <v>1.8</v>
      </c>
      <c r="BQ239" s="42">
        <f t="shared" si="188"/>
        <v>0</v>
      </c>
      <c r="BR239" s="42">
        <f t="shared" si="188"/>
        <v>5.1</v>
      </c>
      <c r="BS239" s="42">
        <f t="shared" si="188"/>
        <v>0</v>
      </c>
      <c r="BT239" s="42">
        <f t="shared" si="188"/>
        <v>0</v>
      </c>
      <c r="BU239" s="42">
        <f t="shared" si="188"/>
        <v>0.5</v>
      </c>
      <c r="BV239" s="42">
        <f t="shared" si="188"/>
        <v>0</v>
      </c>
      <c r="BW239" s="42">
        <f t="shared" si="188"/>
        <v>0</v>
      </c>
      <c r="BX239" s="42">
        <f t="shared" si="188"/>
        <v>3.9</v>
      </c>
      <c r="BY239" s="42">
        <f t="shared" si="188"/>
        <v>0.1</v>
      </c>
      <c r="BZ239" s="42">
        <f t="shared" si="188"/>
        <v>92</v>
      </c>
      <c r="CA239" s="42">
        <f t="shared" si="154"/>
        <v>1288.1</v>
      </c>
      <c r="CB239" s="8"/>
      <c r="CC239" s="42">
        <f>SUM(CC236:CC238)</f>
        <v>8784.5</v>
      </c>
      <c r="CD239" s="42">
        <f>SUM(CD236:CD238)</f>
        <v>0</v>
      </c>
      <c r="CE239" s="42">
        <f>SUM(CE236:CE238)</f>
        <v>0</v>
      </c>
      <c r="CF239" s="42">
        <f>SUM(CF236:CF238)</f>
        <v>0</v>
      </c>
      <c r="CG239" s="42"/>
      <c r="CH239" s="42">
        <f>CH236</f>
        <v>0</v>
      </c>
      <c r="CI239" s="42">
        <f>CI236</f>
        <v>0</v>
      </c>
      <c r="CJ239" s="42">
        <f t="shared" si="155"/>
        <v>8784.5</v>
      </c>
      <c r="CK239" s="54">
        <f t="shared" si="153"/>
        <v>10072.6</v>
      </c>
    </row>
    <row r="240" spans="1:89" ht="12.75" customHeight="1">
      <c r="A240" s="21"/>
      <c r="B240" s="24"/>
      <c r="C240" s="30" t="s">
        <v>75</v>
      </c>
      <c r="D240" s="40">
        <v>75.3</v>
      </c>
      <c r="E240" s="40">
        <v>64</v>
      </c>
      <c r="F240" s="40">
        <v>7.2</v>
      </c>
      <c r="G240" s="40">
        <v>2.9</v>
      </c>
      <c r="H240" s="40">
        <v>0</v>
      </c>
      <c r="I240" s="40">
        <v>0</v>
      </c>
      <c r="J240" s="40">
        <v>0</v>
      </c>
      <c r="K240" s="40">
        <v>0</v>
      </c>
      <c r="L240" s="40">
        <v>1.6</v>
      </c>
      <c r="M240" s="40">
        <v>4.5</v>
      </c>
      <c r="N240" s="40">
        <v>0</v>
      </c>
      <c r="O240" s="40">
        <v>247.1</v>
      </c>
      <c r="P240" s="40">
        <v>59.6</v>
      </c>
      <c r="Q240" s="40">
        <v>31.3</v>
      </c>
      <c r="R240" s="40">
        <v>30.3</v>
      </c>
      <c r="S240" s="40">
        <v>211.8</v>
      </c>
      <c r="T240" s="40">
        <v>90.9</v>
      </c>
      <c r="U240" s="40">
        <v>66.2</v>
      </c>
      <c r="V240" s="40">
        <v>0.6</v>
      </c>
      <c r="W240" s="40">
        <v>130.8</v>
      </c>
      <c r="X240" s="40">
        <v>28.3</v>
      </c>
      <c r="Y240" s="40">
        <v>84</v>
      </c>
      <c r="Z240" s="40">
        <v>67</v>
      </c>
      <c r="AA240" s="40">
        <v>155</v>
      </c>
      <c r="AB240" s="40">
        <v>26</v>
      </c>
      <c r="AC240" s="40">
        <v>132.7</v>
      </c>
      <c r="AD240" s="40">
        <v>0</v>
      </c>
      <c r="AE240" s="40">
        <v>72.1</v>
      </c>
      <c r="AF240" s="40">
        <v>220.2</v>
      </c>
      <c r="AG240" s="40">
        <v>7.9</v>
      </c>
      <c r="AH240" s="40">
        <v>519.5</v>
      </c>
      <c r="AI240" s="40">
        <v>1.2</v>
      </c>
      <c r="AJ240" s="40">
        <v>30</v>
      </c>
      <c r="AK240" s="40">
        <v>105.1</v>
      </c>
      <c r="AL240" s="40">
        <v>154</v>
      </c>
      <c r="AM240" s="40">
        <v>124.4</v>
      </c>
      <c r="AN240" s="40">
        <v>184.5</v>
      </c>
      <c r="AO240" s="40">
        <v>43.7</v>
      </c>
      <c r="AP240" s="40">
        <v>48.6</v>
      </c>
      <c r="AQ240" s="40">
        <v>63.1</v>
      </c>
      <c r="AR240" s="40">
        <v>71.5</v>
      </c>
      <c r="AS240" s="40">
        <v>0</v>
      </c>
      <c r="AT240" s="40">
        <v>37.6</v>
      </c>
      <c r="AU240" s="40">
        <v>20</v>
      </c>
      <c r="AV240" s="40">
        <v>16.7</v>
      </c>
      <c r="AW240" s="40">
        <v>35.4</v>
      </c>
      <c r="AX240" s="40">
        <v>21.8</v>
      </c>
      <c r="AY240" s="40">
        <v>4.2</v>
      </c>
      <c r="AZ240" s="40">
        <v>100</v>
      </c>
      <c r="BA240" s="40">
        <v>469.4</v>
      </c>
      <c r="BB240" s="40">
        <v>28.5</v>
      </c>
      <c r="BC240" s="40">
        <v>38.5</v>
      </c>
      <c r="BD240" s="40">
        <v>108.6</v>
      </c>
      <c r="BE240" s="40">
        <v>5.8</v>
      </c>
      <c r="BF240" s="40">
        <v>50.7</v>
      </c>
      <c r="BG240" s="40">
        <v>0</v>
      </c>
      <c r="BH240" s="40">
        <v>594.6</v>
      </c>
      <c r="BI240" s="40">
        <v>5.7</v>
      </c>
      <c r="BJ240" s="40">
        <v>0</v>
      </c>
      <c r="BK240" s="40">
        <v>0</v>
      </c>
      <c r="BL240" s="40">
        <v>0</v>
      </c>
      <c r="BM240" s="40">
        <v>3.9</v>
      </c>
      <c r="BN240" s="40">
        <v>37.2</v>
      </c>
      <c r="BO240" s="40">
        <v>9.9</v>
      </c>
      <c r="BP240" s="40">
        <v>0.6</v>
      </c>
      <c r="BQ240" s="40">
        <v>9.1</v>
      </c>
      <c r="BR240" s="40">
        <v>28.6</v>
      </c>
      <c r="BS240" s="40">
        <v>0</v>
      </c>
      <c r="BT240" s="40">
        <v>34.1</v>
      </c>
      <c r="BU240" s="40">
        <v>0.1</v>
      </c>
      <c r="BV240" s="40">
        <v>4.2</v>
      </c>
      <c r="BW240" s="40">
        <v>10.9</v>
      </c>
      <c r="BX240" s="40">
        <v>0.7</v>
      </c>
      <c r="BY240" s="40">
        <v>2.9</v>
      </c>
      <c r="BZ240" s="40">
        <v>0</v>
      </c>
      <c r="CA240" s="40">
        <f t="shared" si="154"/>
        <v>4842.599999999999</v>
      </c>
      <c r="CB240" s="6"/>
      <c r="CC240" s="40">
        <v>1413.4</v>
      </c>
      <c r="CD240" s="40">
        <v>0</v>
      </c>
      <c r="CE240" s="40">
        <v>0</v>
      </c>
      <c r="CF240" s="40">
        <v>0</v>
      </c>
      <c r="CG240" s="40"/>
      <c r="CH240" s="40">
        <v>5640.7</v>
      </c>
      <c r="CI240" s="40">
        <v>0</v>
      </c>
      <c r="CJ240" s="40">
        <f t="shared" si="155"/>
        <v>7054.1</v>
      </c>
      <c r="CK240" s="52">
        <f t="shared" si="153"/>
        <v>11896.7</v>
      </c>
    </row>
    <row r="241" spans="1:89" ht="12.75" customHeight="1">
      <c r="A241" s="22">
        <v>60</v>
      </c>
      <c r="B241" s="25" t="s">
        <v>59</v>
      </c>
      <c r="C241" s="31" t="s">
        <v>76</v>
      </c>
      <c r="D241" s="41">
        <v>124.8</v>
      </c>
      <c r="E241" s="41">
        <v>106</v>
      </c>
      <c r="F241" s="41">
        <v>12</v>
      </c>
      <c r="G241" s="41">
        <v>4.9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7.6</v>
      </c>
      <c r="N241" s="41">
        <v>0</v>
      </c>
      <c r="O241" s="41">
        <v>693.6</v>
      </c>
      <c r="P241" s="41">
        <v>98.9</v>
      </c>
      <c r="Q241" s="41">
        <v>52</v>
      </c>
      <c r="R241" s="41">
        <v>50.2</v>
      </c>
      <c r="S241" s="41">
        <v>351.2</v>
      </c>
      <c r="T241" s="41">
        <v>150.7</v>
      </c>
      <c r="U241" s="41">
        <v>109.8</v>
      </c>
      <c r="V241" s="41">
        <v>1</v>
      </c>
      <c r="W241" s="41">
        <v>216.7</v>
      </c>
      <c r="X241" s="41">
        <v>47</v>
      </c>
      <c r="Y241" s="41">
        <v>139.3</v>
      </c>
      <c r="Z241" s="41">
        <v>111.2</v>
      </c>
      <c r="AA241" s="41">
        <v>256.9</v>
      </c>
      <c r="AB241" s="41">
        <v>43</v>
      </c>
      <c r="AC241" s="41">
        <v>219.9</v>
      </c>
      <c r="AD241" s="41">
        <v>0</v>
      </c>
      <c r="AE241" s="41">
        <v>119.5</v>
      </c>
      <c r="AF241" s="41">
        <v>365.1</v>
      </c>
      <c r="AG241" s="41">
        <v>13.1</v>
      </c>
      <c r="AH241" s="41">
        <v>861.1</v>
      </c>
      <c r="AI241" s="41">
        <v>2.1</v>
      </c>
      <c r="AJ241" s="41">
        <v>49.8</v>
      </c>
      <c r="AK241" s="41">
        <v>174.2</v>
      </c>
      <c r="AL241" s="41">
        <v>255.3</v>
      </c>
      <c r="AM241" s="41">
        <v>206.2</v>
      </c>
      <c r="AN241" s="41">
        <v>305.9</v>
      </c>
      <c r="AO241" s="41">
        <v>72.5</v>
      </c>
      <c r="AP241" s="41">
        <v>80.5</v>
      </c>
      <c r="AQ241" s="41">
        <v>104.5</v>
      </c>
      <c r="AR241" s="41">
        <v>118.6</v>
      </c>
      <c r="AS241" s="41">
        <v>0</v>
      </c>
      <c r="AT241" s="41">
        <v>62.3</v>
      </c>
      <c r="AU241" s="41">
        <v>33.1</v>
      </c>
      <c r="AV241" s="41">
        <v>27.8</v>
      </c>
      <c r="AW241" s="41">
        <v>58.8</v>
      </c>
      <c r="AX241" s="41">
        <v>36.2</v>
      </c>
      <c r="AY241" s="41">
        <v>7</v>
      </c>
      <c r="AZ241" s="41">
        <v>165.9</v>
      </c>
      <c r="BA241" s="41">
        <v>778.1</v>
      </c>
      <c r="BB241" s="41">
        <v>47.3</v>
      </c>
      <c r="BC241" s="41">
        <v>63.7</v>
      </c>
      <c r="BD241" s="41">
        <v>180</v>
      </c>
      <c r="BE241" s="41">
        <v>9.6</v>
      </c>
      <c r="BF241" s="41">
        <v>83.9</v>
      </c>
      <c r="BG241" s="41">
        <v>0</v>
      </c>
      <c r="BH241" s="41">
        <v>985.5</v>
      </c>
      <c r="BI241" s="41">
        <v>9.5</v>
      </c>
      <c r="BJ241" s="41">
        <v>0</v>
      </c>
      <c r="BK241" s="41">
        <v>0</v>
      </c>
      <c r="BL241" s="41">
        <v>0</v>
      </c>
      <c r="BM241" s="41">
        <v>6.6</v>
      </c>
      <c r="BN241" s="41">
        <v>57.9</v>
      </c>
      <c r="BO241" s="41">
        <v>16.5</v>
      </c>
      <c r="BP241" s="41">
        <v>0.9</v>
      </c>
      <c r="BQ241" s="41">
        <v>15.2</v>
      </c>
      <c r="BR241" s="41">
        <v>47.4</v>
      </c>
      <c r="BS241" s="41">
        <v>0</v>
      </c>
      <c r="BT241" s="41">
        <v>56.7</v>
      </c>
      <c r="BU241" s="41">
        <v>0.1</v>
      </c>
      <c r="BV241" s="41">
        <v>0</v>
      </c>
      <c r="BW241" s="41">
        <v>18.1</v>
      </c>
      <c r="BX241" s="41">
        <v>1.3</v>
      </c>
      <c r="BY241" s="41">
        <v>0</v>
      </c>
      <c r="BZ241" s="41">
        <v>0.7</v>
      </c>
      <c r="CA241" s="41">
        <f t="shared" si="154"/>
        <v>8295.200000000003</v>
      </c>
      <c r="CB241" s="6"/>
      <c r="CC241" s="41">
        <v>0</v>
      </c>
      <c r="CD241" s="41">
        <v>0</v>
      </c>
      <c r="CE241" s="41">
        <v>0</v>
      </c>
      <c r="CF241" s="41">
        <v>0</v>
      </c>
      <c r="CG241" s="41"/>
      <c r="CH241" s="41">
        <v>0</v>
      </c>
      <c r="CI241" s="41">
        <v>0</v>
      </c>
      <c r="CJ241" s="41">
        <f t="shared" si="155"/>
        <v>0</v>
      </c>
      <c r="CK241" s="53">
        <f t="shared" si="153"/>
        <v>8295.200000000003</v>
      </c>
    </row>
    <row r="242" spans="1:89" ht="12.75" customHeight="1">
      <c r="A242" s="22"/>
      <c r="B242" s="25"/>
      <c r="C242" s="31" t="s">
        <v>77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0</v>
      </c>
      <c r="U242" s="41">
        <v>0</v>
      </c>
      <c r="V242" s="41">
        <v>0</v>
      </c>
      <c r="W242" s="41">
        <v>0</v>
      </c>
      <c r="X242" s="41">
        <v>0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0</v>
      </c>
      <c r="AP242" s="41">
        <v>0</v>
      </c>
      <c r="AQ242" s="41">
        <v>0</v>
      </c>
      <c r="AR242" s="41">
        <v>0</v>
      </c>
      <c r="AS242" s="41">
        <v>0</v>
      </c>
      <c r="AT242" s="41">
        <v>0</v>
      </c>
      <c r="AU242" s="41">
        <v>0</v>
      </c>
      <c r="AV242" s="41">
        <v>0</v>
      </c>
      <c r="AW242" s="41">
        <v>0</v>
      </c>
      <c r="AX242" s="41">
        <v>0</v>
      </c>
      <c r="AY242" s="41">
        <v>0</v>
      </c>
      <c r="AZ242" s="41">
        <v>0</v>
      </c>
      <c r="BA242" s="41">
        <v>0</v>
      </c>
      <c r="BB242" s="41">
        <v>0</v>
      </c>
      <c r="BC242" s="41">
        <v>0</v>
      </c>
      <c r="BD242" s="41">
        <v>0</v>
      </c>
      <c r="BE242" s="41">
        <v>0</v>
      </c>
      <c r="BF242" s="41">
        <v>0</v>
      </c>
      <c r="BG242" s="41">
        <v>0</v>
      </c>
      <c r="BH242" s="41">
        <v>0</v>
      </c>
      <c r="BI242" s="41">
        <v>0</v>
      </c>
      <c r="BJ242" s="41">
        <v>0</v>
      </c>
      <c r="BK242" s="41">
        <v>0</v>
      </c>
      <c r="BL242" s="41">
        <v>0</v>
      </c>
      <c r="BM242" s="41">
        <v>0</v>
      </c>
      <c r="BN242" s="41">
        <v>0</v>
      </c>
      <c r="BO242" s="41">
        <v>0</v>
      </c>
      <c r="BP242" s="41">
        <v>0</v>
      </c>
      <c r="BQ242" s="41">
        <v>0</v>
      </c>
      <c r="BR242" s="41">
        <v>0</v>
      </c>
      <c r="BS242" s="41">
        <v>0</v>
      </c>
      <c r="BT242" s="41">
        <v>0</v>
      </c>
      <c r="BU242" s="41">
        <v>0</v>
      </c>
      <c r="BV242" s="41">
        <v>0</v>
      </c>
      <c r="BW242" s="41">
        <v>0</v>
      </c>
      <c r="BX242" s="41">
        <v>0</v>
      </c>
      <c r="BY242" s="41">
        <v>0</v>
      </c>
      <c r="BZ242" s="41">
        <v>0</v>
      </c>
      <c r="CA242" s="41">
        <f t="shared" si="154"/>
        <v>0</v>
      </c>
      <c r="CB242" s="6"/>
      <c r="CC242" s="41">
        <v>0</v>
      </c>
      <c r="CD242" s="41">
        <v>0</v>
      </c>
      <c r="CE242" s="41">
        <v>0</v>
      </c>
      <c r="CF242" s="41">
        <v>0</v>
      </c>
      <c r="CG242" s="41"/>
      <c r="CH242" s="41">
        <v>0</v>
      </c>
      <c r="CI242" s="41">
        <v>0</v>
      </c>
      <c r="CJ242" s="41">
        <f t="shared" si="155"/>
        <v>0</v>
      </c>
      <c r="CK242" s="53">
        <f t="shared" si="153"/>
        <v>0</v>
      </c>
    </row>
    <row r="243" spans="1:89" ht="12.75" customHeight="1">
      <c r="A243" s="23"/>
      <c r="B243" s="26"/>
      <c r="C243" s="32" t="s">
        <v>78</v>
      </c>
      <c r="D243" s="47">
        <f aca="true" t="shared" si="189" ref="D243:AI243">SUM(D240:D242)</f>
        <v>200.1</v>
      </c>
      <c r="E243" s="42">
        <f t="shared" si="189"/>
        <v>170</v>
      </c>
      <c r="F243" s="42">
        <f t="shared" si="189"/>
        <v>19.2</v>
      </c>
      <c r="G243" s="42">
        <f t="shared" si="189"/>
        <v>7.800000000000001</v>
      </c>
      <c r="H243" s="42">
        <f t="shared" si="189"/>
        <v>0</v>
      </c>
      <c r="I243" s="42">
        <f t="shared" si="189"/>
        <v>0</v>
      </c>
      <c r="J243" s="42">
        <f t="shared" si="189"/>
        <v>0</v>
      </c>
      <c r="K243" s="42">
        <f t="shared" si="189"/>
        <v>0</v>
      </c>
      <c r="L243" s="42">
        <f t="shared" si="189"/>
        <v>1.6</v>
      </c>
      <c r="M243" s="42">
        <f t="shared" si="189"/>
        <v>12.1</v>
      </c>
      <c r="N243" s="42">
        <f t="shared" si="189"/>
        <v>0</v>
      </c>
      <c r="O243" s="42">
        <f t="shared" si="189"/>
        <v>940.7</v>
      </c>
      <c r="P243" s="42">
        <f t="shared" si="189"/>
        <v>158.5</v>
      </c>
      <c r="Q243" s="42">
        <f t="shared" si="189"/>
        <v>83.3</v>
      </c>
      <c r="R243" s="42">
        <f t="shared" si="189"/>
        <v>80.5</v>
      </c>
      <c r="S243" s="42">
        <f t="shared" si="189"/>
        <v>563</v>
      </c>
      <c r="T243" s="42">
        <f t="shared" si="189"/>
        <v>241.6</v>
      </c>
      <c r="U243" s="42">
        <f t="shared" si="189"/>
        <v>176</v>
      </c>
      <c r="V243" s="42">
        <f t="shared" si="189"/>
        <v>1.6</v>
      </c>
      <c r="W243" s="42">
        <f t="shared" si="189"/>
        <v>347.5</v>
      </c>
      <c r="X243" s="42">
        <f t="shared" si="189"/>
        <v>75.3</v>
      </c>
      <c r="Y243" s="42">
        <f t="shared" si="189"/>
        <v>223.3</v>
      </c>
      <c r="Z243" s="42">
        <f t="shared" si="189"/>
        <v>178.2</v>
      </c>
      <c r="AA243" s="42">
        <f t="shared" si="189"/>
        <v>411.9</v>
      </c>
      <c r="AB243" s="42">
        <f t="shared" si="189"/>
        <v>69</v>
      </c>
      <c r="AC243" s="42">
        <f t="shared" si="189"/>
        <v>352.6</v>
      </c>
      <c r="AD243" s="42">
        <f t="shared" si="189"/>
        <v>0</v>
      </c>
      <c r="AE243" s="42">
        <f t="shared" si="189"/>
        <v>191.6</v>
      </c>
      <c r="AF243" s="42">
        <f t="shared" si="189"/>
        <v>585.3</v>
      </c>
      <c r="AG243" s="42">
        <f t="shared" si="189"/>
        <v>21</v>
      </c>
      <c r="AH243" s="42">
        <f t="shared" si="189"/>
        <v>1380.6</v>
      </c>
      <c r="AI243" s="42">
        <f t="shared" si="189"/>
        <v>3.3</v>
      </c>
      <c r="AJ243" s="42">
        <f aca="true" t="shared" si="190" ref="AJ243:BO243">SUM(AJ240:AJ242)</f>
        <v>79.8</v>
      </c>
      <c r="AK243" s="42">
        <f t="shared" si="190"/>
        <v>279.29999999999995</v>
      </c>
      <c r="AL243" s="42">
        <f t="shared" si="190"/>
        <v>409.3</v>
      </c>
      <c r="AM243" s="42">
        <f t="shared" si="190"/>
        <v>330.6</v>
      </c>
      <c r="AN243" s="42">
        <f t="shared" si="190"/>
        <v>490.4</v>
      </c>
      <c r="AO243" s="42">
        <f t="shared" si="190"/>
        <v>116.2</v>
      </c>
      <c r="AP243" s="42">
        <f t="shared" si="190"/>
        <v>129.1</v>
      </c>
      <c r="AQ243" s="42">
        <f t="shared" si="190"/>
        <v>167.6</v>
      </c>
      <c r="AR243" s="42">
        <f t="shared" si="190"/>
        <v>190.1</v>
      </c>
      <c r="AS243" s="42">
        <f t="shared" si="190"/>
        <v>0</v>
      </c>
      <c r="AT243" s="42">
        <f t="shared" si="190"/>
        <v>99.9</v>
      </c>
      <c r="AU243" s="42">
        <f t="shared" si="190"/>
        <v>53.1</v>
      </c>
      <c r="AV243" s="42">
        <f t="shared" si="190"/>
        <v>44.5</v>
      </c>
      <c r="AW243" s="42">
        <f t="shared" si="190"/>
        <v>94.19999999999999</v>
      </c>
      <c r="AX243" s="42">
        <f t="shared" si="190"/>
        <v>58</v>
      </c>
      <c r="AY243" s="42">
        <f t="shared" si="190"/>
        <v>11.2</v>
      </c>
      <c r="AZ243" s="42">
        <f t="shared" si="190"/>
        <v>265.9</v>
      </c>
      <c r="BA243" s="42">
        <f t="shared" si="190"/>
        <v>1247.5</v>
      </c>
      <c r="BB243" s="42">
        <f t="shared" si="190"/>
        <v>75.8</v>
      </c>
      <c r="BC243" s="42">
        <f t="shared" si="190"/>
        <v>102.2</v>
      </c>
      <c r="BD243" s="42">
        <f t="shared" si="190"/>
        <v>288.6</v>
      </c>
      <c r="BE243" s="42">
        <f t="shared" si="190"/>
        <v>15.399999999999999</v>
      </c>
      <c r="BF243" s="42">
        <f t="shared" si="190"/>
        <v>134.60000000000002</v>
      </c>
      <c r="BG243" s="42">
        <f t="shared" si="190"/>
        <v>0</v>
      </c>
      <c r="BH243" s="42">
        <f t="shared" si="190"/>
        <v>1580.1</v>
      </c>
      <c r="BI243" s="42">
        <f t="shared" si="190"/>
        <v>15.2</v>
      </c>
      <c r="BJ243" s="42">
        <f t="shared" si="190"/>
        <v>0</v>
      </c>
      <c r="BK243" s="42">
        <f t="shared" si="190"/>
        <v>0</v>
      </c>
      <c r="BL243" s="42">
        <f t="shared" si="190"/>
        <v>0</v>
      </c>
      <c r="BM243" s="42">
        <f t="shared" si="190"/>
        <v>10.5</v>
      </c>
      <c r="BN243" s="42">
        <f t="shared" si="190"/>
        <v>95.1</v>
      </c>
      <c r="BO243" s="42">
        <f t="shared" si="190"/>
        <v>26.4</v>
      </c>
      <c r="BP243" s="42">
        <f aca="true" t="shared" si="191" ref="BP243:BZ243">SUM(BP240:BP242)</f>
        <v>1.5</v>
      </c>
      <c r="BQ243" s="42">
        <f t="shared" si="191"/>
        <v>24.299999999999997</v>
      </c>
      <c r="BR243" s="42">
        <f t="shared" si="191"/>
        <v>76</v>
      </c>
      <c r="BS243" s="42">
        <f t="shared" si="191"/>
        <v>0</v>
      </c>
      <c r="BT243" s="42">
        <f t="shared" si="191"/>
        <v>90.80000000000001</v>
      </c>
      <c r="BU243" s="42">
        <f t="shared" si="191"/>
        <v>0.2</v>
      </c>
      <c r="BV243" s="42">
        <f t="shared" si="191"/>
        <v>4.2</v>
      </c>
      <c r="BW243" s="42">
        <f t="shared" si="191"/>
        <v>29</v>
      </c>
      <c r="BX243" s="42">
        <f t="shared" si="191"/>
        <v>2</v>
      </c>
      <c r="BY243" s="42">
        <f t="shared" si="191"/>
        <v>2.9</v>
      </c>
      <c r="BZ243" s="42">
        <f t="shared" si="191"/>
        <v>0.7</v>
      </c>
      <c r="CA243" s="42">
        <f t="shared" si="154"/>
        <v>13137.800000000007</v>
      </c>
      <c r="CB243" s="8"/>
      <c r="CC243" s="42">
        <f>SUM(CC240:CC242)</f>
        <v>1413.4</v>
      </c>
      <c r="CD243" s="42">
        <f>SUM(CD240:CD242)</f>
        <v>0</v>
      </c>
      <c r="CE243" s="42">
        <f>SUM(CE240:CE242)</f>
        <v>0</v>
      </c>
      <c r="CF243" s="42">
        <f>SUM(CF240:CF242)</f>
        <v>0</v>
      </c>
      <c r="CG243" s="42"/>
      <c r="CH243" s="42">
        <f>CH240</f>
        <v>5640.7</v>
      </c>
      <c r="CI243" s="42">
        <f>CI240</f>
        <v>0</v>
      </c>
      <c r="CJ243" s="42">
        <f t="shared" si="155"/>
        <v>7054.1</v>
      </c>
      <c r="CK243" s="54">
        <f t="shared" si="153"/>
        <v>20191.90000000001</v>
      </c>
    </row>
    <row r="244" spans="1:89" ht="12.75" customHeight="1">
      <c r="A244" s="21"/>
      <c r="B244" s="24"/>
      <c r="C244" s="30" t="s">
        <v>75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0</v>
      </c>
      <c r="Y244" s="40">
        <v>0</v>
      </c>
      <c r="Z244" s="40">
        <v>0</v>
      </c>
      <c r="AA244" s="40">
        <v>0</v>
      </c>
      <c r="AB244" s="40">
        <v>0</v>
      </c>
      <c r="AC244" s="40">
        <v>0</v>
      </c>
      <c r="AD244" s="40">
        <v>0</v>
      </c>
      <c r="AE244" s="40">
        <v>0</v>
      </c>
      <c r="AF244" s="40">
        <v>0</v>
      </c>
      <c r="AG244" s="40">
        <v>0</v>
      </c>
      <c r="AH244" s="40">
        <v>0</v>
      </c>
      <c r="AI244" s="40">
        <v>0</v>
      </c>
      <c r="AJ244" s="40">
        <v>0</v>
      </c>
      <c r="AK244" s="40">
        <v>0</v>
      </c>
      <c r="AL244" s="40">
        <v>0</v>
      </c>
      <c r="AM244" s="40">
        <v>0</v>
      </c>
      <c r="AN244" s="40">
        <v>0</v>
      </c>
      <c r="AO244" s="40">
        <v>0</v>
      </c>
      <c r="AP244" s="40">
        <v>0</v>
      </c>
      <c r="AQ244" s="40">
        <v>0</v>
      </c>
      <c r="AR244" s="40">
        <v>0</v>
      </c>
      <c r="AS244" s="40">
        <v>0</v>
      </c>
      <c r="AT244" s="40">
        <v>0</v>
      </c>
      <c r="AU244" s="40">
        <v>0</v>
      </c>
      <c r="AV244" s="40">
        <v>0</v>
      </c>
      <c r="AW244" s="40">
        <v>0</v>
      </c>
      <c r="AX244" s="40">
        <v>0</v>
      </c>
      <c r="AY244" s="40">
        <v>0</v>
      </c>
      <c r="AZ244" s="40">
        <v>0</v>
      </c>
      <c r="BA244" s="40">
        <v>0</v>
      </c>
      <c r="BB244" s="40">
        <v>0</v>
      </c>
      <c r="BC244" s="40">
        <v>0</v>
      </c>
      <c r="BD244" s="40">
        <v>0</v>
      </c>
      <c r="BE244" s="40">
        <v>0</v>
      </c>
      <c r="BF244" s="40">
        <v>6.7</v>
      </c>
      <c r="BG244" s="40">
        <v>0</v>
      </c>
      <c r="BH244" s="40">
        <v>0</v>
      </c>
      <c r="BI244" s="40">
        <v>0</v>
      </c>
      <c r="BJ244" s="40">
        <v>0</v>
      </c>
      <c r="BK244" s="40">
        <v>0</v>
      </c>
      <c r="BL244" s="40">
        <v>0</v>
      </c>
      <c r="BM244" s="40">
        <v>0</v>
      </c>
      <c r="BN244" s="40">
        <v>0</v>
      </c>
      <c r="BO244" s="40">
        <v>0</v>
      </c>
      <c r="BP244" s="40">
        <v>0</v>
      </c>
      <c r="BQ244" s="40">
        <v>0</v>
      </c>
      <c r="BR244" s="40">
        <v>0</v>
      </c>
      <c r="BS244" s="40">
        <v>0</v>
      </c>
      <c r="BT244" s="40">
        <v>0</v>
      </c>
      <c r="BU244" s="40">
        <v>0</v>
      </c>
      <c r="BV244" s="40">
        <v>0</v>
      </c>
      <c r="BW244" s="40">
        <v>0</v>
      </c>
      <c r="BX244" s="40">
        <v>0</v>
      </c>
      <c r="BY244" s="40">
        <v>0</v>
      </c>
      <c r="BZ244" s="40">
        <v>0</v>
      </c>
      <c r="CA244" s="40">
        <f t="shared" si="154"/>
        <v>6.7</v>
      </c>
      <c r="CB244" s="6"/>
      <c r="CC244" s="40">
        <v>176.1</v>
      </c>
      <c r="CD244" s="40">
        <v>0</v>
      </c>
      <c r="CE244" s="40">
        <v>0</v>
      </c>
      <c r="CF244" s="40">
        <v>0</v>
      </c>
      <c r="CG244" s="40"/>
      <c r="CH244" s="40">
        <v>0</v>
      </c>
      <c r="CI244" s="40">
        <v>0</v>
      </c>
      <c r="CJ244" s="40">
        <f t="shared" si="155"/>
        <v>176.1</v>
      </c>
      <c r="CK244" s="52">
        <f t="shared" si="153"/>
        <v>182.79999999999998</v>
      </c>
    </row>
    <row r="245" spans="1:89" ht="12.75" customHeight="1">
      <c r="A245" s="22">
        <v>61</v>
      </c>
      <c r="B245" s="25" t="s">
        <v>60</v>
      </c>
      <c r="C245" s="31" t="s">
        <v>76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2.6</v>
      </c>
      <c r="P245" s="41">
        <v>190.1</v>
      </c>
      <c r="Q245" s="41">
        <v>1.5</v>
      </c>
      <c r="R245" s="41">
        <v>0</v>
      </c>
      <c r="S245" s="41">
        <v>9.1</v>
      </c>
      <c r="T245" s="41">
        <v>0</v>
      </c>
      <c r="U245" s="41">
        <v>50.2</v>
      </c>
      <c r="V245" s="41">
        <v>0.3</v>
      </c>
      <c r="W245" s="41">
        <v>67.8</v>
      </c>
      <c r="X245" s="41">
        <v>0</v>
      </c>
      <c r="Y245" s="41">
        <v>15.2</v>
      </c>
      <c r="Z245" s="41">
        <v>13.3</v>
      </c>
      <c r="AA245" s="41">
        <v>34.5</v>
      </c>
      <c r="AB245" s="41">
        <v>5.7</v>
      </c>
      <c r="AC245" s="41">
        <v>39.3</v>
      </c>
      <c r="AD245" s="41">
        <v>0</v>
      </c>
      <c r="AE245" s="41">
        <v>0</v>
      </c>
      <c r="AF245" s="41">
        <v>23.5</v>
      </c>
      <c r="AG245" s="41">
        <v>33.6</v>
      </c>
      <c r="AH245" s="41">
        <v>297.9</v>
      </c>
      <c r="AI245" s="41">
        <v>5</v>
      </c>
      <c r="AJ245" s="41">
        <v>0</v>
      </c>
      <c r="AK245" s="41">
        <v>0</v>
      </c>
      <c r="AL245" s="41">
        <v>0</v>
      </c>
      <c r="AM245" s="41">
        <v>23.6</v>
      </c>
      <c r="AN245" s="41">
        <v>0</v>
      </c>
      <c r="AO245" s="41">
        <v>35.5</v>
      </c>
      <c r="AP245" s="41">
        <v>4.1</v>
      </c>
      <c r="AQ245" s="41">
        <v>21.3</v>
      </c>
      <c r="AR245" s="41">
        <v>5.7</v>
      </c>
      <c r="AS245" s="41">
        <v>0</v>
      </c>
      <c r="AT245" s="41">
        <v>0</v>
      </c>
      <c r="AU245" s="41">
        <v>1.1</v>
      </c>
      <c r="AV245" s="41">
        <v>0.9</v>
      </c>
      <c r="AW245" s="41">
        <v>0</v>
      </c>
      <c r="AX245" s="41">
        <v>0</v>
      </c>
      <c r="AY245" s="41">
        <v>2.4</v>
      </c>
      <c r="AZ245" s="41">
        <v>73.5</v>
      </c>
      <c r="BA245" s="41">
        <v>27.5</v>
      </c>
      <c r="BB245" s="41">
        <v>44.4</v>
      </c>
      <c r="BC245" s="41">
        <v>12.7</v>
      </c>
      <c r="BD245" s="41">
        <v>48.3</v>
      </c>
      <c r="BE245" s="41">
        <v>1.5</v>
      </c>
      <c r="BF245" s="41">
        <v>0</v>
      </c>
      <c r="BG245" s="41">
        <v>0</v>
      </c>
      <c r="BH245" s="41">
        <v>0</v>
      </c>
      <c r="BI245" s="41">
        <v>0</v>
      </c>
      <c r="BJ245" s="41">
        <v>0</v>
      </c>
      <c r="BK245" s="41">
        <v>0</v>
      </c>
      <c r="BL245" s="41">
        <v>0</v>
      </c>
      <c r="BM245" s="41">
        <v>0</v>
      </c>
      <c r="BN245" s="41">
        <v>27.6</v>
      </c>
      <c r="BO245" s="41">
        <v>0</v>
      </c>
      <c r="BP245" s="41">
        <v>1.4</v>
      </c>
      <c r="BQ245" s="41">
        <v>0</v>
      </c>
      <c r="BR245" s="41">
        <v>44</v>
      </c>
      <c r="BS245" s="41">
        <v>0</v>
      </c>
      <c r="BT245" s="41">
        <v>0</v>
      </c>
      <c r="BU245" s="41">
        <v>0.5</v>
      </c>
      <c r="BV245" s="41">
        <v>0</v>
      </c>
      <c r="BW245" s="41">
        <v>0</v>
      </c>
      <c r="BX245" s="41">
        <v>0</v>
      </c>
      <c r="BY245" s="41">
        <v>1.3</v>
      </c>
      <c r="BZ245" s="41">
        <v>0</v>
      </c>
      <c r="CA245" s="41">
        <f t="shared" si="154"/>
        <v>1166.9</v>
      </c>
      <c r="CB245" s="6"/>
      <c r="CC245" s="41">
        <v>0</v>
      </c>
      <c r="CD245" s="41">
        <v>0</v>
      </c>
      <c r="CE245" s="41">
        <v>0</v>
      </c>
      <c r="CF245" s="41">
        <v>0</v>
      </c>
      <c r="CG245" s="41"/>
      <c r="CH245" s="41">
        <v>0</v>
      </c>
      <c r="CI245" s="41">
        <v>0</v>
      </c>
      <c r="CJ245" s="41">
        <f t="shared" si="155"/>
        <v>0</v>
      </c>
      <c r="CK245" s="53">
        <f t="shared" si="153"/>
        <v>1166.9</v>
      </c>
    </row>
    <row r="246" spans="1:89" ht="12.75" customHeight="1">
      <c r="A246" s="22"/>
      <c r="B246" s="25"/>
      <c r="C246" s="31" t="s">
        <v>77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0</v>
      </c>
      <c r="BL246" s="41">
        <v>0</v>
      </c>
      <c r="BM246" s="41">
        <v>0</v>
      </c>
      <c r="BN246" s="41">
        <v>0</v>
      </c>
      <c r="BO246" s="41">
        <v>0</v>
      </c>
      <c r="BP246" s="41">
        <v>0</v>
      </c>
      <c r="BQ246" s="41">
        <v>0</v>
      </c>
      <c r="BR246" s="41">
        <v>0</v>
      </c>
      <c r="BS246" s="41">
        <v>0</v>
      </c>
      <c r="BT246" s="41">
        <v>0</v>
      </c>
      <c r="BU246" s="41">
        <v>0</v>
      </c>
      <c r="BV246" s="41">
        <v>0</v>
      </c>
      <c r="BW246" s="41">
        <v>0</v>
      </c>
      <c r="BX246" s="41">
        <v>0</v>
      </c>
      <c r="BY246" s="41">
        <v>0</v>
      </c>
      <c r="BZ246" s="41">
        <v>0</v>
      </c>
      <c r="CA246" s="41">
        <f t="shared" si="154"/>
        <v>0</v>
      </c>
      <c r="CB246" s="6"/>
      <c r="CC246" s="41">
        <v>0</v>
      </c>
      <c r="CD246" s="41">
        <v>0</v>
      </c>
      <c r="CE246" s="41">
        <v>0</v>
      </c>
      <c r="CF246" s="41">
        <v>0</v>
      </c>
      <c r="CG246" s="41"/>
      <c r="CH246" s="41">
        <v>0</v>
      </c>
      <c r="CI246" s="41">
        <v>0</v>
      </c>
      <c r="CJ246" s="41">
        <f t="shared" si="155"/>
        <v>0</v>
      </c>
      <c r="CK246" s="53">
        <f t="shared" si="153"/>
        <v>0</v>
      </c>
    </row>
    <row r="247" spans="1:89" ht="12.75" customHeight="1">
      <c r="A247" s="23"/>
      <c r="B247" s="26"/>
      <c r="C247" s="32" t="s">
        <v>78</v>
      </c>
      <c r="D247" s="47">
        <f aca="true" t="shared" si="192" ref="D247:AI247">SUM(D244:D246)</f>
        <v>0</v>
      </c>
      <c r="E247" s="42">
        <f t="shared" si="192"/>
        <v>0</v>
      </c>
      <c r="F247" s="42">
        <f t="shared" si="192"/>
        <v>0</v>
      </c>
      <c r="G247" s="42">
        <f t="shared" si="192"/>
        <v>0</v>
      </c>
      <c r="H247" s="42">
        <f t="shared" si="192"/>
        <v>0</v>
      </c>
      <c r="I247" s="42">
        <f t="shared" si="192"/>
        <v>0</v>
      </c>
      <c r="J247" s="42">
        <f t="shared" si="192"/>
        <v>0</v>
      </c>
      <c r="K247" s="42">
        <f t="shared" si="192"/>
        <v>0</v>
      </c>
      <c r="L247" s="42">
        <f t="shared" si="192"/>
        <v>0</v>
      </c>
      <c r="M247" s="42">
        <f t="shared" si="192"/>
        <v>0</v>
      </c>
      <c r="N247" s="42">
        <f t="shared" si="192"/>
        <v>0</v>
      </c>
      <c r="O247" s="42">
        <f t="shared" si="192"/>
        <v>2.6</v>
      </c>
      <c r="P247" s="42">
        <f t="shared" si="192"/>
        <v>190.1</v>
      </c>
      <c r="Q247" s="42">
        <f t="shared" si="192"/>
        <v>1.5</v>
      </c>
      <c r="R247" s="42">
        <f t="shared" si="192"/>
        <v>0</v>
      </c>
      <c r="S247" s="42">
        <f t="shared" si="192"/>
        <v>9.1</v>
      </c>
      <c r="T247" s="42">
        <f t="shared" si="192"/>
        <v>0</v>
      </c>
      <c r="U247" s="42">
        <f t="shared" si="192"/>
        <v>50.2</v>
      </c>
      <c r="V247" s="42">
        <f t="shared" si="192"/>
        <v>0.3</v>
      </c>
      <c r="W247" s="42">
        <f t="shared" si="192"/>
        <v>67.8</v>
      </c>
      <c r="X247" s="42">
        <f t="shared" si="192"/>
        <v>0</v>
      </c>
      <c r="Y247" s="42">
        <f t="shared" si="192"/>
        <v>15.2</v>
      </c>
      <c r="Z247" s="42">
        <f t="shared" si="192"/>
        <v>13.3</v>
      </c>
      <c r="AA247" s="42">
        <f t="shared" si="192"/>
        <v>34.5</v>
      </c>
      <c r="AB247" s="42">
        <f t="shared" si="192"/>
        <v>5.7</v>
      </c>
      <c r="AC247" s="42">
        <f t="shared" si="192"/>
        <v>39.3</v>
      </c>
      <c r="AD247" s="42">
        <f t="shared" si="192"/>
        <v>0</v>
      </c>
      <c r="AE247" s="42">
        <f t="shared" si="192"/>
        <v>0</v>
      </c>
      <c r="AF247" s="42">
        <f t="shared" si="192"/>
        <v>23.5</v>
      </c>
      <c r="AG247" s="42">
        <f t="shared" si="192"/>
        <v>33.6</v>
      </c>
      <c r="AH247" s="42">
        <f t="shared" si="192"/>
        <v>297.9</v>
      </c>
      <c r="AI247" s="42">
        <f t="shared" si="192"/>
        <v>5</v>
      </c>
      <c r="AJ247" s="42">
        <f aca="true" t="shared" si="193" ref="AJ247:BO247">SUM(AJ244:AJ246)</f>
        <v>0</v>
      </c>
      <c r="AK247" s="42">
        <f t="shared" si="193"/>
        <v>0</v>
      </c>
      <c r="AL247" s="42">
        <f t="shared" si="193"/>
        <v>0</v>
      </c>
      <c r="AM247" s="42">
        <f t="shared" si="193"/>
        <v>23.6</v>
      </c>
      <c r="AN247" s="42">
        <f t="shared" si="193"/>
        <v>0</v>
      </c>
      <c r="AO247" s="42">
        <f t="shared" si="193"/>
        <v>35.5</v>
      </c>
      <c r="AP247" s="42">
        <f t="shared" si="193"/>
        <v>4.1</v>
      </c>
      <c r="AQ247" s="42">
        <f t="shared" si="193"/>
        <v>21.3</v>
      </c>
      <c r="AR247" s="42">
        <f t="shared" si="193"/>
        <v>5.7</v>
      </c>
      <c r="AS247" s="42">
        <f t="shared" si="193"/>
        <v>0</v>
      </c>
      <c r="AT247" s="42">
        <f t="shared" si="193"/>
        <v>0</v>
      </c>
      <c r="AU247" s="42">
        <f t="shared" si="193"/>
        <v>1.1</v>
      </c>
      <c r="AV247" s="42">
        <f t="shared" si="193"/>
        <v>0.9</v>
      </c>
      <c r="AW247" s="42">
        <f t="shared" si="193"/>
        <v>0</v>
      </c>
      <c r="AX247" s="42">
        <f t="shared" si="193"/>
        <v>0</v>
      </c>
      <c r="AY247" s="42">
        <f t="shared" si="193"/>
        <v>2.4</v>
      </c>
      <c r="AZ247" s="42">
        <f t="shared" si="193"/>
        <v>73.5</v>
      </c>
      <c r="BA247" s="42">
        <f t="shared" si="193"/>
        <v>27.5</v>
      </c>
      <c r="BB247" s="42">
        <f t="shared" si="193"/>
        <v>44.4</v>
      </c>
      <c r="BC247" s="42">
        <f t="shared" si="193"/>
        <v>12.7</v>
      </c>
      <c r="BD247" s="42">
        <f t="shared" si="193"/>
        <v>48.3</v>
      </c>
      <c r="BE247" s="42">
        <f t="shared" si="193"/>
        <v>1.5</v>
      </c>
      <c r="BF247" s="42">
        <f t="shared" si="193"/>
        <v>6.7</v>
      </c>
      <c r="BG247" s="42">
        <f t="shared" si="193"/>
        <v>0</v>
      </c>
      <c r="BH247" s="42">
        <f t="shared" si="193"/>
        <v>0</v>
      </c>
      <c r="BI247" s="42">
        <f t="shared" si="193"/>
        <v>0</v>
      </c>
      <c r="BJ247" s="42">
        <f t="shared" si="193"/>
        <v>0</v>
      </c>
      <c r="BK247" s="42">
        <f t="shared" si="193"/>
        <v>0</v>
      </c>
      <c r="BL247" s="42">
        <f t="shared" si="193"/>
        <v>0</v>
      </c>
      <c r="BM247" s="42">
        <f t="shared" si="193"/>
        <v>0</v>
      </c>
      <c r="BN247" s="42">
        <f t="shared" si="193"/>
        <v>27.6</v>
      </c>
      <c r="BO247" s="42">
        <f t="shared" si="193"/>
        <v>0</v>
      </c>
      <c r="BP247" s="42">
        <f aca="true" t="shared" si="194" ref="BP247:BZ247">SUM(BP244:BP246)</f>
        <v>1.4</v>
      </c>
      <c r="BQ247" s="42">
        <f t="shared" si="194"/>
        <v>0</v>
      </c>
      <c r="BR247" s="42">
        <f t="shared" si="194"/>
        <v>44</v>
      </c>
      <c r="BS247" s="42">
        <f t="shared" si="194"/>
        <v>0</v>
      </c>
      <c r="BT247" s="42">
        <f t="shared" si="194"/>
        <v>0</v>
      </c>
      <c r="BU247" s="42">
        <f t="shared" si="194"/>
        <v>0.5</v>
      </c>
      <c r="BV247" s="42">
        <f t="shared" si="194"/>
        <v>0</v>
      </c>
      <c r="BW247" s="42">
        <f t="shared" si="194"/>
        <v>0</v>
      </c>
      <c r="BX247" s="42">
        <f t="shared" si="194"/>
        <v>0</v>
      </c>
      <c r="BY247" s="42">
        <f t="shared" si="194"/>
        <v>1.3</v>
      </c>
      <c r="BZ247" s="42">
        <f t="shared" si="194"/>
        <v>0</v>
      </c>
      <c r="CA247" s="42">
        <f t="shared" si="154"/>
        <v>1173.6000000000001</v>
      </c>
      <c r="CB247" s="8"/>
      <c r="CC247" s="42">
        <f>SUM(CC244:CC246)</f>
        <v>176.1</v>
      </c>
      <c r="CD247" s="42">
        <f>SUM(CD244:CD246)</f>
        <v>0</v>
      </c>
      <c r="CE247" s="42">
        <f>SUM(CE244:CE246)</f>
        <v>0</v>
      </c>
      <c r="CF247" s="42">
        <f>SUM(CF244:CF246)</f>
        <v>0</v>
      </c>
      <c r="CG247" s="42"/>
      <c r="CH247" s="42">
        <f>CH244</f>
        <v>0</v>
      </c>
      <c r="CI247" s="42">
        <f>CI244</f>
        <v>0</v>
      </c>
      <c r="CJ247" s="42">
        <f t="shared" si="155"/>
        <v>176.1</v>
      </c>
      <c r="CK247" s="54">
        <f t="shared" si="153"/>
        <v>1349.7</v>
      </c>
    </row>
    <row r="248" spans="1:89" ht="12.75" customHeight="1">
      <c r="A248" s="21"/>
      <c r="B248" s="24"/>
      <c r="C248" s="30" t="s">
        <v>75</v>
      </c>
      <c r="D248" s="40">
        <v>57.2</v>
      </c>
      <c r="E248" s="40">
        <v>16.4</v>
      </c>
      <c r="F248" s="40">
        <v>0</v>
      </c>
      <c r="G248" s="40">
        <v>0.3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23.4</v>
      </c>
      <c r="P248" s="40">
        <v>57.4</v>
      </c>
      <c r="Q248" s="40">
        <v>1.9</v>
      </c>
      <c r="R248" s="40">
        <v>0</v>
      </c>
      <c r="S248" s="40">
        <v>5.5</v>
      </c>
      <c r="T248" s="40">
        <v>0</v>
      </c>
      <c r="U248" s="40">
        <v>39.6</v>
      </c>
      <c r="V248" s="40">
        <v>0.2</v>
      </c>
      <c r="W248" s="40">
        <v>17</v>
      </c>
      <c r="X248" s="40">
        <v>0</v>
      </c>
      <c r="Y248" s="40">
        <v>0</v>
      </c>
      <c r="Z248" s="40">
        <v>6</v>
      </c>
      <c r="AA248" s="40">
        <v>32</v>
      </c>
      <c r="AB248" s="40">
        <v>12.6</v>
      </c>
      <c r="AC248" s="40">
        <v>32.8</v>
      </c>
      <c r="AD248" s="40">
        <v>0</v>
      </c>
      <c r="AE248" s="40">
        <v>0</v>
      </c>
      <c r="AF248" s="40">
        <v>18.8</v>
      </c>
      <c r="AG248" s="40">
        <v>20.9</v>
      </c>
      <c r="AH248" s="40">
        <v>0</v>
      </c>
      <c r="AI248" s="40">
        <v>2.9</v>
      </c>
      <c r="AJ248" s="40">
        <v>0</v>
      </c>
      <c r="AK248" s="40">
        <v>0</v>
      </c>
      <c r="AL248" s="40">
        <v>0</v>
      </c>
      <c r="AM248" s="40">
        <v>10.4</v>
      </c>
      <c r="AN248" s="40">
        <v>0</v>
      </c>
      <c r="AO248" s="40">
        <v>22.9</v>
      </c>
      <c r="AP248" s="40">
        <v>8.3</v>
      </c>
      <c r="AQ248" s="40">
        <v>20.9</v>
      </c>
      <c r="AR248" s="40">
        <v>6.6</v>
      </c>
      <c r="AS248" s="40">
        <v>0</v>
      </c>
      <c r="AT248" s="40">
        <v>0</v>
      </c>
      <c r="AU248" s="40">
        <v>3.6</v>
      </c>
      <c r="AV248" s="40">
        <v>1.1</v>
      </c>
      <c r="AW248" s="40">
        <v>0</v>
      </c>
      <c r="AX248" s="40">
        <v>0</v>
      </c>
      <c r="AY248" s="40">
        <v>2.6</v>
      </c>
      <c r="AZ248" s="40">
        <v>33.2</v>
      </c>
      <c r="BA248" s="40">
        <v>30.3</v>
      </c>
      <c r="BB248" s="40">
        <v>59</v>
      </c>
      <c r="BC248" s="40">
        <v>38.2</v>
      </c>
      <c r="BD248" s="40">
        <v>0</v>
      </c>
      <c r="BE248" s="40">
        <v>1.1</v>
      </c>
      <c r="BF248" s="40">
        <v>4.7</v>
      </c>
      <c r="BG248" s="40">
        <v>0</v>
      </c>
      <c r="BH248" s="40">
        <v>0</v>
      </c>
      <c r="BI248" s="40">
        <v>0</v>
      </c>
      <c r="BJ248" s="40">
        <v>0</v>
      </c>
      <c r="BK248" s="40">
        <v>0</v>
      </c>
      <c r="BL248" s="40">
        <v>0</v>
      </c>
      <c r="BM248" s="40">
        <v>0</v>
      </c>
      <c r="BN248" s="40">
        <v>2.1</v>
      </c>
      <c r="BO248" s="40">
        <v>0</v>
      </c>
      <c r="BP248" s="40">
        <v>0</v>
      </c>
      <c r="BQ248" s="40">
        <v>0</v>
      </c>
      <c r="BR248" s="40">
        <v>0</v>
      </c>
      <c r="BS248" s="40">
        <v>0</v>
      </c>
      <c r="BT248" s="40">
        <v>0</v>
      </c>
      <c r="BU248" s="40">
        <v>0</v>
      </c>
      <c r="BV248" s="40">
        <v>0</v>
      </c>
      <c r="BW248" s="40">
        <v>0</v>
      </c>
      <c r="BX248" s="40">
        <v>4.8</v>
      </c>
      <c r="BY248" s="40">
        <v>0</v>
      </c>
      <c r="BZ248" s="40">
        <v>0</v>
      </c>
      <c r="CA248" s="40">
        <f t="shared" si="154"/>
        <v>594.7</v>
      </c>
      <c r="CB248" s="6"/>
      <c r="CC248" s="40">
        <v>229.2</v>
      </c>
      <c r="CD248" s="40">
        <v>0</v>
      </c>
      <c r="CE248" s="40">
        <v>0</v>
      </c>
      <c r="CF248" s="40">
        <v>0</v>
      </c>
      <c r="CG248" s="40"/>
      <c r="CH248" s="40">
        <v>0</v>
      </c>
      <c r="CI248" s="40">
        <v>0</v>
      </c>
      <c r="CJ248" s="40">
        <f t="shared" si="155"/>
        <v>229.2</v>
      </c>
      <c r="CK248" s="52">
        <f t="shared" si="153"/>
        <v>823.9000000000001</v>
      </c>
    </row>
    <row r="249" spans="1:89" ht="12.75" customHeight="1">
      <c r="A249" s="22">
        <v>62</v>
      </c>
      <c r="B249" s="25" t="s">
        <v>61</v>
      </c>
      <c r="C249" s="31" t="s">
        <v>76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0</v>
      </c>
      <c r="AS249" s="41">
        <v>0</v>
      </c>
      <c r="AT249" s="41">
        <v>0</v>
      </c>
      <c r="AU249" s="41">
        <v>0</v>
      </c>
      <c r="AV249" s="41">
        <v>0</v>
      </c>
      <c r="AW249" s="41">
        <v>0</v>
      </c>
      <c r="AX249" s="41">
        <v>0</v>
      </c>
      <c r="AY249" s="41">
        <v>0</v>
      </c>
      <c r="AZ249" s="41">
        <v>0</v>
      </c>
      <c r="BA249" s="41">
        <v>0</v>
      </c>
      <c r="BB249" s="41">
        <v>0</v>
      </c>
      <c r="BC249" s="41">
        <v>0</v>
      </c>
      <c r="BD249" s="41">
        <v>0</v>
      </c>
      <c r="BE249" s="41">
        <v>0</v>
      </c>
      <c r="BF249" s="41">
        <v>0</v>
      </c>
      <c r="BG249" s="41">
        <v>0</v>
      </c>
      <c r="BH249" s="41">
        <v>0</v>
      </c>
      <c r="BI249" s="41">
        <v>0</v>
      </c>
      <c r="BJ249" s="41">
        <v>0</v>
      </c>
      <c r="BK249" s="41">
        <v>0</v>
      </c>
      <c r="BL249" s="41">
        <v>0</v>
      </c>
      <c r="BM249" s="41">
        <v>0</v>
      </c>
      <c r="BN249" s="41">
        <v>0</v>
      </c>
      <c r="BO249" s="41">
        <v>0</v>
      </c>
      <c r="BP249" s="41">
        <v>0</v>
      </c>
      <c r="BQ249" s="41">
        <v>0</v>
      </c>
      <c r="BR249" s="41">
        <v>0</v>
      </c>
      <c r="BS249" s="41">
        <v>0</v>
      </c>
      <c r="BT249" s="41">
        <v>0</v>
      </c>
      <c r="BU249" s="41">
        <v>0</v>
      </c>
      <c r="BV249" s="41">
        <v>0</v>
      </c>
      <c r="BW249" s="41">
        <v>0</v>
      </c>
      <c r="BX249" s="41">
        <v>0</v>
      </c>
      <c r="BY249" s="41">
        <v>0</v>
      </c>
      <c r="BZ249" s="41">
        <v>0</v>
      </c>
      <c r="CA249" s="41">
        <f t="shared" si="154"/>
        <v>0</v>
      </c>
      <c r="CB249" s="6"/>
      <c r="CC249" s="41">
        <v>0</v>
      </c>
      <c r="CD249" s="41">
        <v>0</v>
      </c>
      <c r="CE249" s="41">
        <v>0</v>
      </c>
      <c r="CF249" s="41">
        <v>0</v>
      </c>
      <c r="CG249" s="41"/>
      <c r="CH249" s="41">
        <v>0</v>
      </c>
      <c r="CI249" s="41">
        <v>0</v>
      </c>
      <c r="CJ249" s="41">
        <f t="shared" si="155"/>
        <v>0</v>
      </c>
      <c r="CK249" s="53">
        <f t="shared" si="153"/>
        <v>0</v>
      </c>
    </row>
    <row r="250" spans="1:89" ht="12.75" customHeight="1">
      <c r="A250" s="22"/>
      <c r="B250" s="25"/>
      <c r="C250" s="31" t="s">
        <v>77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0</v>
      </c>
      <c r="BP250" s="41">
        <v>0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f t="shared" si="154"/>
        <v>0</v>
      </c>
      <c r="CB250" s="6"/>
      <c r="CC250" s="41">
        <v>0</v>
      </c>
      <c r="CD250" s="41">
        <v>0</v>
      </c>
      <c r="CE250" s="41">
        <v>0</v>
      </c>
      <c r="CF250" s="41">
        <v>0</v>
      </c>
      <c r="CG250" s="41"/>
      <c r="CH250" s="41">
        <v>0</v>
      </c>
      <c r="CI250" s="41">
        <v>0</v>
      </c>
      <c r="CJ250" s="41">
        <f t="shared" si="155"/>
        <v>0</v>
      </c>
      <c r="CK250" s="53">
        <f t="shared" si="153"/>
        <v>0</v>
      </c>
    </row>
    <row r="251" spans="1:89" ht="12.75" customHeight="1">
      <c r="A251" s="23"/>
      <c r="B251" s="26"/>
      <c r="C251" s="32" t="s">
        <v>78</v>
      </c>
      <c r="D251" s="47">
        <f aca="true" t="shared" si="195" ref="D251:AI251">SUM(D248:D250)</f>
        <v>57.2</v>
      </c>
      <c r="E251" s="42">
        <f t="shared" si="195"/>
        <v>16.4</v>
      </c>
      <c r="F251" s="42">
        <f t="shared" si="195"/>
        <v>0</v>
      </c>
      <c r="G251" s="42">
        <f t="shared" si="195"/>
        <v>0.3</v>
      </c>
      <c r="H251" s="42">
        <f t="shared" si="195"/>
        <v>0</v>
      </c>
      <c r="I251" s="42">
        <f t="shared" si="195"/>
        <v>0</v>
      </c>
      <c r="J251" s="42">
        <f t="shared" si="195"/>
        <v>0</v>
      </c>
      <c r="K251" s="42">
        <f t="shared" si="195"/>
        <v>0</v>
      </c>
      <c r="L251" s="42">
        <f t="shared" si="195"/>
        <v>0</v>
      </c>
      <c r="M251" s="42">
        <f t="shared" si="195"/>
        <v>0</v>
      </c>
      <c r="N251" s="42">
        <f t="shared" si="195"/>
        <v>0</v>
      </c>
      <c r="O251" s="42">
        <f t="shared" si="195"/>
        <v>23.4</v>
      </c>
      <c r="P251" s="42">
        <f t="shared" si="195"/>
        <v>57.4</v>
      </c>
      <c r="Q251" s="42">
        <f t="shared" si="195"/>
        <v>1.9</v>
      </c>
      <c r="R251" s="42">
        <f t="shared" si="195"/>
        <v>0</v>
      </c>
      <c r="S251" s="42">
        <f t="shared" si="195"/>
        <v>5.5</v>
      </c>
      <c r="T251" s="42">
        <f t="shared" si="195"/>
        <v>0</v>
      </c>
      <c r="U251" s="42">
        <f t="shared" si="195"/>
        <v>39.6</v>
      </c>
      <c r="V251" s="42">
        <f t="shared" si="195"/>
        <v>0.2</v>
      </c>
      <c r="W251" s="42">
        <f t="shared" si="195"/>
        <v>17</v>
      </c>
      <c r="X251" s="42">
        <f t="shared" si="195"/>
        <v>0</v>
      </c>
      <c r="Y251" s="42">
        <f t="shared" si="195"/>
        <v>0</v>
      </c>
      <c r="Z251" s="42">
        <f t="shared" si="195"/>
        <v>6</v>
      </c>
      <c r="AA251" s="42">
        <f t="shared" si="195"/>
        <v>32</v>
      </c>
      <c r="AB251" s="42">
        <f t="shared" si="195"/>
        <v>12.6</v>
      </c>
      <c r="AC251" s="42">
        <f t="shared" si="195"/>
        <v>32.8</v>
      </c>
      <c r="AD251" s="42">
        <f t="shared" si="195"/>
        <v>0</v>
      </c>
      <c r="AE251" s="42">
        <f t="shared" si="195"/>
        <v>0</v>
      </c>
      <c r="AF251" s="42">
        <f t="shared" si="195"/>
        <v>18.8</v>
      </c>
      <c r="AG251" s="42">
        <f t="shared" si="195"/>
        <v>20.9</v>
      </c>
      <c r="AH251" s="42">
        <f t="shared" si="195"/>
        <v>0</v>
      </c>
      <c r="AI251" s="42">
        <f t="shared" si="195"/>
        <v>2.9</v>
      </c>
      <c r="AJ251" s="42">
        <f aca="true" t="shared" si="196" ref="AJ251:BO251">SUM(AJ248:AJ250)</f>
        <v>0</v>
      </c>
      <c r="AK251" s="42">
        <f t="shared" si="196"/>
        <v>0</v>
      </c>
      <c r="AL251" s="42">
        <f t="shared" si="196"/>
        <v>0</v>
      </c>
      <c r="AM251" s="42">
        <f t="shared" si="196"/>
        <v>10.4</v>
      </c>
      <c r="AN251" s="42">
        <f t="shared" si="196"/>
        <v>0</v>
      </c>
      <c r="AO251" s="42">
        <f t="shared" si="196"/>
        <v>22.9</v>
      </c>
      <c r="AP251" s="42">
        <f t="shared" si="196"/>
        <v>8.3</v>
      </c>
      <c r="AQ251" s="42">
        <f t="shared" si="196"/>
        <v>20.9</v>
      </c>
      <c r="AR251" s="42">
        <f t="shared" si="196"/>
        <v>6.6</v>
      </c>
      <c r="AS251" s="42">
        <f t="shared" si="196"/>
        <v>0</v>
      </c>
      <c r="AT251" s="42">
        <f t="shared" si="196"/>
        <v>0</v>
      </c>
      <c r="AU251" s="42">
        <f t="shared" si="196"/>
        <v>3.6</v>
      </c>
      <c r="AV251" s="42">
        <f t="shared" si="196"/>
        <v>1.1</v>
      </c>
      <c r="AW251" s="42">
        <f t="shared" si="196"/>
        <v>0</v>
      </c>
      <c r="AX251" s="42">
        <f t="shared" si="196"/>
        <v>0</v>
      </c>
      <c r="AY251" s="42">
        <f t="shared" si="196"/>
        <v>2.6</v>
      </c>
      <c r="AZ251" s="42">
        <f t="shared" si="196"/>
        <v>33.2</v>
      </c>
      <c r="BA251" s="42">
        <f t="shared" si="196"/>
        <v>30.3</v>
      </c>
      <c r="BB251" s="42">
        <f t="shared" si="196"/>
        <v>59</v>
      </c>
      <c r="BC251" s="42">
        <f t="shared" si="196"/>
        <v>38.2</v>
      </c>
      <c r="BD251" s="42">
        <f t="shared" si="196"/>
        <v>0</v>
      </c>
      <c r="BE251" s="42">
        <f t="shared" si="196"/>
        <v>1.1</v>
      </c>
      <c r="BF251" s="42">
        <f t="shared" si="196"/>
        <v>4.7</v>
      </c>
      <c r="BG251" s="42">
        <f t="shared" si="196"/>
        <v>0</v>
      </c>
      <c r="BH251" s="42">
        <f t="shared" si="196"/>
        <v>0</v>
      </c>
      <c r="BI251" s="42">
        <f t="shared" si="196"/>
        <v>0</v>
      </c>
      <c r="BJ251" s="42">
        <f t="shared" si="196"/>
        <v>0</v>
      </c>
      <c r="BK251" s="42">
        <f t="shared" si="196"/>
        <v>0</v>
      </c>
      <c r="BL251" s="42">
        <f t="shared" si="196"/>
        <v>0</v>
      </c>
      <c r="BM251" s="42">
        <f t="shared" si="196"/>
        <v>0</v>
      </c>
      <c r="BN251" s="42">
        <f t="shared" si="196"/>
        <v>2.1</v>
      </c>
      <c r="BO251" s="42">
        <f t="shared" si="196"/>
        <v>0</v>
      </c>
      <c r="BP251" s="42">
        <f aca="true" t="shared" si="197" ref="BP251:BZ251">SUM(BP248:BP250)</f>
        <v>0</v>
      </c>
      <c r="BQ251" s="42">
        <f t="shared" si="197"/>
        <v>0</v>
      </c>
      <c r="BR251" s="42">
        <f t="shared" si="197"/>
        <v>0</v>
      </c>
      <c r="BS251" s="42">
        <f t="shared" si="197"/>
        <v>0</v>
      </c>
      <c r="BT251" s="42">
        <f t="shared" si="197"/>
        <v>0</v>
      </c>
      <c r="BU251" s="42">
        <f t="shared" si="197"/>
        <v>0</v>
      </c>
      <c r="BV251" s="42">
        <f t="shared" si="197"/>
        <v>0</v>
      </c>
      <c r="BW251" s="42">
        <f t="shared" si="197"/>
        <v>0</v>
      </c>
      <c r="BX251" s="42">
        <f t="shared" si="197"/>
        <v>4.8</v>
      </c>
      <c r="BY251" s="42">
        <f t="shared" si="197"/>
        <v>0</v>
      </c>
      <c r="BZ251" s="42">
        <f t="shared" si="197"/>
        <v>0</v>
      </c>
      <c r="CA251" s="42">
        <f t="shared" si="154"/>
        <v>594.7</v>
      </c>
      <c r="CB251" s="8"/>
      <c r="CC251" s="42">
        <f>SUM(CC248:CC250)</f>
        <v>229.2</v>
      </c>
      <c r="CD251" s="42">
        <f>SUM(CD248:CD250)</f>
        <v>0</v>
      </c>
      <c r="CE251" s="42">
        <f>SUM(CE248:CE250)</f>
        <v>0</v>
      </c>
      <c r="CF251" s="42">
        <f>SUM(CF248:CF250)</f>
        <v>0</v>
      </c>
      <c r="CG251" s="42"/>
      <c r="CH251" s="42">
        <f>CH248</f>
        <v>0</v>
      </c>
      <c r="CI251" s="42">
        <f>CI248</f>
        <v>0</v>
      </c>
      <c r="CJ251" s="42">
        <f t="shared" si="155"/>
        <v>229.2</v>
      </c>
      <c r="CK251" s="54">
        <f t="shared" si="153"/>
        <v>823.9000000000001</v>
      </c>
    </row>
    <row r="252" spans="1:89" ht="12.75" customHeight="1">
      <c r="A252" s="21"/>
      <c r="B252" s="24"/>
      <c r="C252" s="30" t="s">
        <v>75</v>
      </c>
      <c r="D252" s="40">
        <v>7.4</v>
      </c>
      <c r="E252" s="40">
        <v>2.6</v>
      </c>
      <c r="F252" s="40">
        <v>3</v>
      </c>
      <c r="G252" s="40">
        <v>0.3</v>
      </c>
      <c r="H252" s="40">
        <v>0</v>
      </c>
      <c r="I252" s="40">
        <v>0</v>
      </c>
      <c r="J252" s="40">
        <v>0</v>
      </c>
      <c r="K252" s="40">
        <v>0</v>
      </c>
      <c r="L252" s="40">
        <v>5.3</v>
      </c>
      <c r="M252" s="40">
        <v>5.8</v>
      </c>
      <c r="N252" s="40">
        <v>0</v>
      </c>
      <c r="O252" s="40">
        <v>50.9</v>
      </c>
      <c r="P252" s="40">
        <v>10.5</v>
      </c>
      <c r="Q252" s="40">
        <v>2.7</v>
      </c>
      <c r="R252" s="40">
        <v>2.7</v>
      </c>
      <c r="S252" s="40">
        <v>13.1</v>
      </c>
      <c r="T252" s="40">
        <v>16.5</v>
      </c>
      <c r="U252" s="40">
        <v>9.7</v>
      </c>
      <c r="V252" s="40">
        <v>0.2</v>
      </c>
      <c r="W252" s="40">
        <v>6.6</v>
      </c>
      <c r="X252" s="40">
        <v>4.9</v>
      </c>
      <c r="Y252" s="40">
        <v>20.5</v>
      </c>
      <c r="Z252" s="40">
        <v>18.9</v>
      </c>
      <c r="AA252" s="40">
        <v>42.7</v>
      </c>
      <c r="AB252" s="40">
        <v>8.9</v>
      </c>
      <c r="AC252" s="40">
        <v>64.7</v>
      </c>
      <c r="AD252" s="40">
        <v>0</v>
      </c>
      <c r="AE252" s="40">
        <v>14.8</v>
      </c>
      <c r="AF252" s="40">
        <v>61.7</v>
      </c>
      <c r="AG252" s="40">
        <v>6.6</v>
      </c>
      <c r="AH252" s="40">
        <v>48</v>
      </c>
      <c r="AI252" s="40">
        <v>1</v>
      </c>
      <c r="AJ252" s="40">
        <v>2.7</v>
      </c>
      <c r="AK252" s="40">
        <v>8.9</v>
      </c>
      <c r="AL252" s="40">
        <v>4.2</v>
      </c>
      <c r="AM252" s="40">
        <v>19.2</v>
      </c>
      <c r="AN252" s="40">
        <v>10.1</v>
      </c>
      <c r="AO252" s="40">
        <v>1.7</v>
      </c>
      <c r="AP252" s="40">
        <v>9</v>
      </c>
      <c r="AQ252" s="40">
        <v>11.6</v>
      </c>
      <c r="AR252" s="40">
        <v>7.2</v>
      </c>
      <c r="AS252" s="40">
        <v>0</v>
      </c>
      <c r="AT252" s="40">
        <v>5.7</v>
      </c>
      <c r="AU252" s="40">
        <v>4.3</v>
      </c>
      <c r="AV252" s="40">
        <v>9.8</v>
      </c>
      <c r="AW252" s="40">
        <v>12.5</v>
      </c>
      <c r="AX252" s="40">
        <v>2.8</v>
      </c>
      <c r="AY252" s="40">
        <v>1.8</v>
      </c>
      <c r="AZ252" s="40">
        <v>9.5</v>
      </c>
      <c r="BA252" s="40">
        <v>46.4</v>
      </c>
      <c r="BB252" s="40">
        <v>31.5</v>
      </c>
      <c r="BC252" s="40">
        <v>8</v>
      </c>
      <c r="BD252" s="40">
        <v>11.3</v>
      </c>
      <c r="BE252" s="40">
        <v>2.8</v>
      </c>
      <c r="BF252" s="40">
        <v>64.1</v>
      </c>
      <c r="BG252" s="40">
        <v>3.6</v>
      </c>
      <c r="BH252" s="40">
        <v>374.1</v>
      </c>
      <c r="BI252" s="40">
        <v>53.7</v>
      </c>
      <c r="BJ252" s="40">
        <v>56.2</v>
      </c>
      <c r="BK252" s="40">
        <v>91.2</v>
      </c>
      <c r="BL252" s="40">
        <v>4.1</v>
      </c>
      <c r="BM252" s="40">
        <v>8.8</v>
      </c>
      <c r="BN252" s="40">
        <v>45.2</v>
      </c>
      <c r="BO252" s="40">
        <v>227.2</v>
      </c>
      <c r="BP252" s="40">
        <v>7.4</v>
      </c>
      <c r="BQ252" s="40">
        <v>19.6</v>
      </c>
      <c r="BR252" s="40">
        <v>96.9</v>
      </c>
      <c r="BS252" s="40">
        <v>3.6</v>
      </c>
      <c r="BT252" s="40">
        <v>23.7</v>
      </c>
      <c r="BU252" s="40">
        <v>19</v>
      </c>
      <c r="BV252" s="40">
        <v>39.3</v>
      </c>
      <c r="BW252" s="40">
        <v>6.8</v>
      </c>
      <c r="BX252" s="40">
        <v>0</v>
      </c>
      <c r="BY252" s="40">
        <v>5</v>
      </c>
      <c r="BZ252" s="40">
        <v>77</v>
      </c>
      <c r="CA252" s="40">
        <f t="shared" si="154"/>
        <v>1877.4999999999998</v>
      </c>
      <c r="CB252" s="6"/>
      <c r="CC252" s="40">
        <v>1392.8</v>
      </c>
      <c r="CD252" s="40">
        <v>0</v>
      </c>
      <c r="CE252" s="40">
        <v>0</v>
      </c>
      <c r="CF252" s="40">
        <v>0</v>
      </c>
      <c r="CG252" s="40"/>
      <c r="CH252" s="40">
        <v>0</v>
      </c>
      <c r="CI252" s="40">
        <v>0</v>
      </c>
      <c r="CJ252" s="40">
        <f t="shared" si="155"/>
        <v>1392.8</v>
      </c>
      <c r="CK252" s="52">
        <f t="shared" si="153"/>
        <v>3270.2999999999997</v>
      </c>
    </row>
    <row r="253" spans="1:89" ht="12.75" customHeight="1">
      <c r="A253" s="22">
        <v>63</v>
      </c>
      <c r="B253" s="25" t="s">
        <v>62</v>
      </c>
      <c r="C253" s="31" t="s">
        <v>76</v>
      </c>
      <c r="D253" s="41">
        <v>0</v>
      </c>
      <c r="E253" s="41">
        <v>0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0</v>
      </c>
      <c r="Z253" s="41">
        <v>0</v>
      </c>
      <c r="AA253" s="41">
        <v>0</v>
      </c>
      <c r="AB253" s="41">
        <v>0</v>
      </c>
      <c r="AC253" s="41">
        <v>0</v>
      </c>
      <c r="AD253" s="41">
        <v>0</v>
      </c>
      <c r="AE253" s="41">
        <v>0</v>
      </c>
      <c r="AF253" s="41">
        <v>0</v>
      </c>
      <c r="AG253" s="41">
        <v>0</v>
      </c>
      <c r="AH253" s="41">
        <v>0</v>
      </c>
      <c r="AI253" s="41">
        <v>0</v>
      </c>
      <c r="AJ253" s="41">
        <v>0</v>
      </c>
      <c r="AK253" s="41">
        <v>0</v>
      </c>
      <c r="AL253" s="41">
        <v>0</v>
      </c>
      <c r="AM253" s="41">
        <v>0</v>
      </c>
      <c r="AN253" s="41">
        <v>0</v>
      </c>
      <c r="AO253" s="41">
        <v>0</v>
      </c>
      <c r="AP253" s="41">
        <v>0</v>
      </c>
      <c r="AQ253" s="41">
        <v>0</v>
      </c>
      <c r="AR253" s="41">
        <v>0</v>
      </c>
      <c r="AS253" s="41">
        <v>0</v>
      </c>
      <c r="AT253" s="41">
        <v>0</v>
      </c>
      <c r="AU253" s="41">
        <v>0</v>
      </c>
      <c r="AV253" s="41">
        <v>0</v>
      </c>
      <c r="AW253" s="41">
        <v>0</v>
      </c>
      <c r="AX253" s="41">
        <v>0</v>
      </c>
      <c r="AY253" s="41">
        <v>0</v>
      </c>
      <c r="AZ253" s="41">
        <v>0</v>
      </c>
      <c r="BA253" s="41">
        <v>0</v>
      </c>
      <c r="BB253" s="41">
        <v>0</v>
      </c>
      <c r="BC253" s="41">
        <v>0</v>
      </c>
      <c r="BD253" s="41">
        <v>0</v>
      </c>
      <c r="BE253" s="41">
        <v>0</v>
      </c>
      <c r="BF253" s="41">
        <v>0</v>
      </c>
      <c r="BG253" s="41">
        <v>0</v>
      </c>
      <c r="BH253" s="41">
        <v>0</v>
      </c>
      <c r="BI253" s="41">
        <v>0</v>
      </c>
      <c r="BJ253" s="41">
        <v>0</v>
      </c>
      <c r="BK253" s="41">
        <v>0</v>
      </c>
      <c r="BL253" s="41">
        <v>0</v>
      </c>
      <c r="BM253" s="41">
        <v>0</v>
      </c>
      <c r="BN253" s="41">
        <v>0</v>
      </c>
      <c r="BO253" s="41">
        <v>0</v>
      </c>
      <c r="BP253" s="41">
        <v>0</v>
      </c>
      <c r="BQ253" s="41">
        <v>0</v>
      </c>
      <c r="BR253" s="41">
        <v>0</v>
      </c>
      <c r="BS253" s="41">
        <v>0</v>
      </c>
      <c r="BT253" s="41">
        <v>0</v>
      </c>
      <c r="BU253" s="41">
        <v>0</v>
      </c>
      <c r="BV253" s="41">
        <v>0</v>
      </c>
      <c r="BW253" s="41">
        <v>0</v>
      </c>
      <c r="BX253" s="41">
        <v>0</v>
      </c>
      <c r="BY253" s="41">
        <v>0</v>
      </c>
      <c r="BZ253" s="41">
        <v>0</v>
      </c>
      <c r="CA253" s="41">
        <f t="shared" si="154"/>
        <v>0</v>
      </c>
      <c r="CB253" s="6"/>
      <c r="CC253" s="41">
        <v>0</v>
      </c>
      <c r="CD253" s="41">
        <v>0</v>
      </c>
      <c r="CE253" s="41">
        <v>0</v>
      </c>
      <c r="CF253" s="41">
        <v>0</v>
      </c>
      <c r="CG253" s="41"/>
      <c r="CH253" s="41">
        <v>0</v>
      </c>
      <c r="CI253" s="41">
        <v>0</v>
      </c>
      <c r="CJ253" s="41">
        <f t="shared" si="155"/>
        <v>0</v>
      </c>
      <c r="CK253" s="53">
        <f t="shared" si="153"/>
        <v>0</v>
      </c>
    </row>
    <row r="254" spans="1:89" ht="12.75" customHeight="1">
      <c r="A254" s="22"/>
      <c r="B254" s="25"/>
      <c r="C254" s="31" t="s">
        <v>77</v>
      </c>
      <c r="D254" s="41">
        <v>0</v>
      </c>
      <c r="E254" s="41">
        <v>0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  <c r="W254" s="41">
        <v>0</v>
      </c>
      <c r="X254" s="41">
        <v>0</v>
      </c>
      <c r="Y254" s="41">
        <v>0</v>
      </c>
      <c r="Z254" s="41">
        <v>0</v>
      </c>
      <c r="AA254" s="41">
        <v>0</v>
      </c>
      <c r="AB254" s="41">
        <v>0</v>
      </c>
      <c r="AC254" s="41">
        <v>0</v>
      </c>
      <c r="AD254" s="41">
        <v>0</v>
      </c>
      <c r="AE254" s="41">
        <v>0</v>
      </c>
      <c r="AF254" s="41">
        <v>0</v>
      </c>
      <c r="AG254" s="41">
        <v>0</v>
      </c>
      <c r="AH254" s="41">
        <v>0</v>
      </c>
      <c r="AI254" s="41">
        <v>0</v>
      </c>
      <c r="AJ254" s="41">
        <v>0</v>
      </c>
      <c r="AK254" s="41">
        <v>0</v>
      </c>
      <c r="AL254" s="41">
        <v>0</v>
      </c>
      <c r="AM254" s="41">
        <v>0</v>
      </c>
      <c r="AN254" s="41">
        <v>0</v>
      </c>
      <c r="AO254" s="41">
        <v>0</v>
      </c>
      <c r="AP254" s="41">
        <v>0</v>
      </c>
      <c r="AQ254" s="41">
        <v>0</v>
      </c>
      <c r="AR254" s="41">
        <v>0</v>
      </c>
      <c r="AS254" s="41">
        <v>0</v>
      </c>
      <c r="AT254" s="41">
        <v>0</v>
      </c>
      <c r="AU254" s="41">
        <v>0</v>
      </c>
      <c r="AV254" s="41">
        <v>0</v>
      </c>
      <c r="AW254" s="41">
        <v>0</v>
      </c>
      <c r="AX254" s="41">
        <v>0</v>
      </c>
      <c r="AY254" s="41">
        <v>0</v>
      </c>
      <c r="AZ254" s="41">
        <v>0</v>
      </c>
      <c r="BA254" s="41">
        <v>0</v>
      </c>
      <c r="BB254" s="41">
        <v>0</v>
      </c>
      <c r="BC254" s="41">
        <v>0</v>
      </c>
      <c r="BD254" s="41">
        <v>0</v>
      </c>
      <c r="BE254" s="41">
        <v>0</v>
      </c>
      <c r="BF254" s="41">
        <v>0</v>
      </c>
      <c r="BG254" s="41">
        <v>0</v>
      </c>
      <c r="BH254" s="41">
        <v>0</v>
      </c>
      <c r="BI254" s="41">
        <v>0</v>
      </c>
      <c r="BJ254" s="41">
        <v>0</v>
      </c>
      <c r="BK254" s="41">
        <v>0</v>
      </c>
      <c r="BL254" s="41">
        <v>0</v>
      </c>
      <c r="BM254" s="41">
        <v>0</v>
      </c>
      <c r="BN254" s="41">
        <v>0</v>
      </c>
      <c r="BO254" s="41">
        <v>0</v>
      </c>
      <c r="BP254" s="41">
        <v>0</v>
      </c>
      <c r="BQ254" s="41">
        <v>0</v>
      </c>
      <c r="BR254" s="41">
        <v>0</v>
      </c>
      <c r="BS254" s="41">
        <v>0</v>
      </c>
      <c r="BT254" s="41">
        <v>0</v>
      </c>
      <c r="BU254" s="41">
        <v>0</v>
      </c>
      <c r="BV254" s="41">
        <v>0</v>
      </c>
      <c r="BW254" s="41">
        <v>0</v>
      </c>
      <c r="BX254" s="41">
        <v>0</v>
      </c>
      <c r="BY254" s="41">
        <v>0</v>
      </c>
      <c r="BZ254" s="41">
        <v>0</v>
      </c>
      <c r="CA254" s="41">
        <f t="shared" si="154"/>
        <v>0</v>
      </c>
      <c r="CB254" s="6"/>
      <c r="CC254" s="41">
        <v>0</v>
      </c>
      <c r="CD254" s="41">
        <v>0</v>
      </c>
      <c r="CE254" s="41">
        <v>0</v>
      </c>
      <c r="CF254" s="41">
        <v>0</v>
      </c>
      <c r="CG254" s="41"/>
      <c r="CH254" s="41">
        <v>0</v>
      </c>
      <c r="CI254" s="41">
        <v>0</v>
      </c>
      <c r="CJ254" s="41">
        <f t="shared" si="155"/>
        <v>0</v>
      </c>
      <c r="CK254" s="53">
        <f t="shared" si="153"/>
        <v>0</v>
      </c>
    </row>
    <row r="255" spans="1:89" ht="12.75" customHeight="1">
      <c r="A255" s="23"/>
      <c r="B255" s="26"/>
      <c r="C255" s="32" t="s">
        <v>78</v>
      </c>
      <c r="D255" s="47">
        <f aca="true" t="shared" si="198" ref="D255:AI255">SUM(D252:D254)</f>
        <v>7.4</v>
      </c>
      <c r="E255" s="42">
        <f t="shared" si="198"/>
        <v>2.6</v>
      </c>
      <c r="F255" s="42">
        <f t="shared" si="198"/>
        <v>3</v>
      </c>
      <c r="G255" s="42">
        <f t="shared" si="198"/>
        <v>0.3</v>
      </c>
      <c r="H255" s="42">
        <f t="shared" si="198"/>
        <v>0</v>
      </c>
      <c r="I255" s="42">
        <f t="shared" si="198"/>
        <v>0</v>
      </c>
      <c r="J255" s="42">
        <f t="shared" si="198"/>
        <v>0</v>
      </c>
      <c r="K255" s="42">
        <f t="shared" si="198"/>
        <v>0</v>
      </c>
      <c r="L255" s="42">
        <f t="shared" si="198"/>
        <v>5.3</v>
      </c>
      <c r="M255" s="42">
        <f t="shared" si="198"/>
        <v>5.8</v>
      </c>
      <c r="N255" s="42">
        <f t="shared" si="198"/>
        <v>0</v>
      </c>
      <c r="O255" s="42">
        <f t="shared" si="198"/>
        <v>50.9</v>
      </c>
      <c r="P255" s="42">
        <f t="shared" si="198"/>
        <v>10.5</v>
      </c>
      <c r="Q255" s="42">
        <f t="shared" si="198"/>
        <v>2.7</v>
      </c>
      <c r="R255" s="42">
        <f t="shared" si="198"/>
        <v>2.7</v>
      </c>
      <c r="S255" s="42">
        <f t="shared" si="198"/>
        <v>13.1</v>
      </c>
      <c r="T255" s="42">
        <f t="shared" si="198"/>
        <v>16.5</v>
      </c>
      <c r="U255" s="42">
        <f t="shared" si="198"/>
        <v>9.7</v>
      </c>
      <c r="V255" s="42">
        <f t="shared" si="198"/>
        <v>0.2</v>
      </c>
      <c r="W255" s="42">
        <f t="shared" si="198"/>
        <v>6.6</v>
      </c>
      <c r="X255" s="42">
        <f t="shared" si="198"/>
        <v>4.9</v>
      </c>
      <c r="Y255" s="42">
        <f t="shared" si="198"/>
        <v>20.5</v>
      </c>
      <c r="Z255" s="42">
        <f t="shared" si="198"/>
        <v>18.9</v>
      </c>
      <c r="AA255" s="42">
        <f t="shared" si="198"/>
        <v>42.7</v>
      </c>
      <c r="AB255" s="42">
        <f t="shared" si="198"/>
        <v>8.9</v>
      </c>
      <c r="AC255" s="42">
        <f t="shared" si="198"/>
        <v>64.7</v>
      </c>
      <c r="AD255" s="42">
        <f t="shared" si="198"/>
        <v>0</v>
      </c>
      <c r="AE255" s="42">
        <f t="shared" si="198"/>
        <v>14.8</v>
      </c>
      <c r="AF255" s="42">
        <f t="shared" si="198"/>
        <v>61.7</v>
      </c>
      <c r="AG255" s="42">
        <f t="shared" si="198"/>
        <v>6.6</v>
      </c>
      <c r="AH255" s="42">
        <f t="shared" si="198"/>
        <v>48</v>
      </c>
      <c r="AI255" s="42">
        <f t="shared" si="198"/>
        <v>1</v>
      </c>
      <c r="AJ255" s="42">
        <f aca="true" t="shared" si="199" ref="AJ255:BO255">SUM(AJ252:AJ254)</f>
        <v>2.7</v>
      </c>
      <c r="AK255" s="42">
        <f t="shared" si="199"/>
        <v>8.9</v>
      </c>
      <c r="AL255" s="42">
        <f t="shared" si="199"/>
        <v>4.2</v>
      </c>
      <c r="AM255" s="42">
        <f t="shared" si="199"/>
        <v>19.2</v>
      </c>
      <c r="AN255" s="42">
        <f t="shared" si="199"/>
        <v>10.1</v>
      </c>
      <c r="AO255" s="42">
        <f t="shared" si="199"/>
        <v>1.7</v>
      </c>
      <c r="AP255" s="42">
        <f t="shared" si="199"/>
        <v>9</v>
      </c>
      <c r="AQ255" s="42">
        <f t="shared" si="199"/>
        <v>11.6</v>
      </c>
      <c r="AR255" s="42">
        <f t="shared" si="199"/>
        <v>7.2</v>
      </c>
      <c r="AS255" s="42">
        <f t="shared" si="199"/>
        <v>0</v>
      </c>
      <c r="AT255" s="42">
        <f t="shared" si="199"/>
        <v>5.7</v>
      </c>
      <c r="AU255" s="42">
        <f t="shared" si="199"/>
        <v>4.3</v>
      </c>
      <c r="AV255" s="42">
        <f t="shared" si="199"/>
        <v>9.8</v>
      </c>
      <c r="AW255" s="42">
        <f t="shared" si="199"/>
        <v>12.5</v>
      </c>
      <c r="AX255" s="42">
        <f t="shared" si="199"/>
        <v>2.8</v>
      </c>
      <c r="AY255" s="42">
        <f t="shared" si="199"/>
        <v>1.8</v>
      </c>
      <c r="AZ255" s="42">
        <f t="shared" si="199"/>
        <v>9.5</v>
      </c>
      <c r="BA255" s="42">
        <f t="shared" si="199"/>
        <v>46.4</v>
      </c>
      <c r="BB255" s="42">
        <f t="shared" si="199"/>
        <v>31.5</v>
      </c>
      <c r="BC255" s="42">
        <f t="shared" si="199"/>
        <v>8</v>
      </c>
      <c r="BD255" s="42">
        <f t="shared" si="199"/>
        <v>11.3</v>
      </c>
      <c r="BE255" s="42">
        <f t="shared" si="199"/>
        <v>2.8</v>
      </c>
      <c r="BF255" s="42">
        <f t="shared" si="199"/>
        <v>64.1</v>
      </c>
      <c r="BG255" s="42">
        <f t="shared" si="199"/>
        <v>3.6</v>
      </c>
      <c r="BH255" s="42">
        <f t="shared" si="199"/>
        <v>374.1</v>
      </c>
      <c r="BI255" s="42">
        <f t="shared" si="199"/>
        <v>53.7</v>
      </c>
      <c r="BJ255" s="42">
        <f t="shared" si="199"/>
        <v>56.2</v>
      </c>
      <c r="BK255" s="42">
        <f t="shared" si="199"/>
        <v>91.2</v>
      </c>
      <c r="BL255" s="42">
        <f t="shared" si="199"/>
        <v>4.1</v>
      </c>
      <c r="BM255" s="42">
        <f t="shared" si="199"/>
        <v>8.8</v>
      </c>
      <c r="BN255" s="42">
        <f t="shared" si="199"/>
        <v>45.2</v>
      </c>
      <c r="BO255" s="42">
        <f t="shared" si="199"/>
        <v>227.2</v>
      </c>
      <c r="BP255" s="42">
        <f aca="true" t="shared" si="200" ref="BP255:BZ255">SUM(BP252:BP254)</f>
        <v>7.4</v>
      </c>
      <c r="BQ255" s="42">
        <f t="shared" si="200"/>
        <v>19.6</v>
      </c>
      <c r="BR255" s="42">
        <f t="shared" si="200"/>
        <v>96.9</v>
      </c>
      <c r="BS255" s="42">
        <f t="shared" si="200"/>
        <v>3.6</v>
      </c>
      <c r="BT255" s="42">
        <f t="shared" si="200"/>
        <v>23.7</v>
      </c>
      <c r="BU255" s="42">
        <f t="shared" si="200"/>
        <v>19</v>
      </c>
      <c r="BV255" s="42">
        <f t="shared" si="200"/>
        <v>39.3</v>
      </c>
      <c r="BW255" s="42">
        <f t="shared" si="200"/>
        <v>6.8</v>
      </c>
      <c r="BX255" s="42">
        <f t="shared" si="200"/>
        <v>0</v>
      </c>
      <c r="BY255" s="42">
        <f t="shared" si="200"/>
        <v>5</v>
      </c>
      <c r="BZ255" s="42">
        <f t="shared" si="200"/>
        <v>77</v>
      </c>
      <c r="CA255" s="42">
        <f t="shared" si="154"/>
        <v>1877.4999999999998</v>
      </c>
      <c r="CB255" s="8"/>
      <c r="CC255" s="42">
        <f>SUM(CC252:CC254)</f>
        <v>1392.8</v>
      </c>
      <c r="CD255" s="42">
        <f>SUM(CD252:CD254)</f>
        <v>0</v>
      </c>
      <c r="CE255" s="42">
        <f>SUM(CE252:CE254)</f>
        <v>0</v>
      </c>
      <c r="CF255" s="42">
        <f>SUM(CF252:CF254)</f>
        <v>0</v>
      </c>
      <c r="CG255" s="42"/>
      <c r="CH255" s="42">
        <f>CH252</f>
        <v>0</v>
      </c>
      <c r="CI255" s="42">
        <f>CI252</f>
        <v>0</v>
      </c>
      <c r="CJ255" s="42">
        <f t="shared" si="155"/>
        <v>1392.8</v>
      </c>
      <c r="CK255" s="54">
        <f t="shared" si="153"/>
        <v>3270.2999999999997</v>
      </c>
    </row>
    <row r="256" spans="1:89" ht="12.75" customHeight="1">
      <c r="A256" s="21"/>
      <c r="B256" s="24"/>
      <c r="C256" s="30" t="s">
        <v>75</v>
      </c>
      <c r="D256" s="40">
        <v>20.2</v>
      </c>
      <c r="E256" s="40">
        <v>14.5</v>
      </c>
      <c r="F256" s="40">
        <v>0.8</v>
      </c>
      <c r="G256" s="40">
        <v>2</v>
      </c>
      <c r="H256" s="40">
        <v>0</v>
      </c>
      <c r="I256" s="40">
        <v>0</v>
      </c>
      <c r="J256" s="40">
        <v>0</v>
      </c>
      <c r="K256" s="40">
        <v>0</v>
      </c>
      <c r="L256" s="40">
        <v>0.8</v>
      </c>
      <c r="M256" s="40">
        <v>13.1</v>
      </c>
      <c r="N256" s="40">
        <v>0</v>
      </c>
      <c r="O256" s="40">
        <v>70.1</v>
      </c>
      <c r="P256" s="40">
        <v>14.4</v>
      </c>
      <c r="Q256" s="40">
        <v>2.6</v>
      </c>
      <c r="R256" s="40">
        <v>2.9</v>
      </c>
      <c r="S256" s="40">
        <v>5.1</v>
      </c>
      <c r="T256" s="40">
        <v>10.2</v>
      </c>
      <c r="U256" s="40">
        <v>46.9</v>
      </c>
      <c r="V256" s="40">
        <v>0.2</v>
      </c>
      <c r="W256" s="40">
        <v>4.6</v>
      </c>
      <c r="X256" s="40">
        <v>2.7</v>
      </c>
      <c r="Y256" s="40">
        <v>15.2</v>
      </c>
      <c r="Z256" s="40">
        <v>9.2</v>
      </c>
      <c r="AA256" s="40">
        <v>22.2</v>
      </c>
      <c r="AB256" s="40">
        <v>4</v>
      </c>
      <c r="AC256" s="40">
        <v>23.4</v>
      </c>
      <c r="AD256" s="40">
        <v>0</v>
      </c>
      <c r="AE256" s="40">
        <v>10.3</v>
      </c>
      <c r="AF256" s="40">
        <v>47.2</v>
      </c>
      <c r="AG256" s="40">
        <v>7.9</v>
      </c>
      <c r="AH256" s="40">
        <v>23</v>
      </c>
      <c r="AI256" s="40">
        <v>1.7</v>
      </c>
      <c r="AJ256" s="40">
        <v>1.8</v>
      </c>
      <c r="AK256" s="40">
        <v>0</v>
      </c>
      <c r="AL256" s="40">
        <v>6</v>
      </c>
      <c r="AM256" s="40">
        <v>25.1</v>
      </c>
      <c r="AN256" s="40">
        <v>7.6</v>
      </c>
      <c r="AO256" s="40">
        <v>5.9</v>
      </c>
      <c r="AP256" s="40">
        <v>3.8</v>
      </c>
      <c r="AQ256" s="40">
        <v>4.7</v>
      </c>
      <c r="AR256" s="40">
        <v>3.1</v>
      </c>
      <c r="AS256" s="40">
        <v>0</v>
      </c>
      <c r="AT256" s="40">
        <v>11.6</v>
      </c>
      <c r="AU256" s="40">
        <v>6.6</v>
      </c>
      <c r="AV256" s="40">
        <v>5.5</v>
      </c>
      <c r="AW256" s="40">
        <v>3.3</v>
      </c>
      <c r="AX256" s="40">
        <v>2.6</v>
      </c>
      <c r="AY256" s="40">
        <v>1.2</v>
      </c>
      <c r="AZ256" s="40">
        <v>7.6</v>
      </c>
      <c r="BA256" s="40">
        <v>66</v>
      </c>
      <c r="BB256" s="40">
        <v>4.4</v>
      </c>
      <c r="BC256" s="40">
        <v>7.7</v>
      </c>
      <c r="BD256" s="40">
        <v>8.7</v>
      </c>
      <c r="BE256" s="40">
        <v>0.7</v>
      </c>
      <c r="BF256" s="40">
        <v>0</v>
      </c>
      <c r="BG256" s="40">
        <v>0</v>
      </c>
      <c r="BH256" s="40">
        <v>0</v>
      </c>
      <c r="BI256" s="40">
        <v>6.8</v>
      </c>
      <c r="BJ256" s="40">
        <v>1.7</v>
      </c>
      <c r="BK256" s="40">
        <v>7.3</v>
      </c>
      <c r="BL256" s="40">
        <v>0</v>
      </c>
      <c r="BM256" s="40">
        <v>62.4</v>
      </c>
      <c r="BN256" s="40">
        <v>0</v>
      </c>
      <c r="BO256" s="40">
        <v>0</v>
      </c>
      <c r="BP256" s="40">
        <v>0.6</v>
      </c>
      <c r="BQ256" s="40">
        <v>0</v>
      </c>
      <c r="BR256" s="40">
        <v>18.8</v>
      </c>
      <c r="BS256" s="40">
        <v>0</v>
      </c>
      <c r="BT256" s="40">
        <v>0</v>
      </c>
      <c r="BU256" s="40">
        <v>0</v>
      </c>
      <c r="BV256" s="40">
        <v>0.4</v>
      </c>
      <c r="BW256" s="40">
        <v>0</v>
      </c>
      <c r="BX256" s="40">
        <v>0</v>
      </c>
      <c r="BY256" s="40">
        <v>0.4</v>
      </c>
      <c r="BZ256" s="40">
        <v>7.1</v>
      </c>
      <c r="CA256" s="40">
        <f t="shared" si="154"/>
        <v>664.6</v>
      </c>
      <c r="CB256" s="6"/>
      <c r="CC256" s="40">
        <v>45.5</v>
      </c>
      <c r="CD256" s="40">
        <v>0</v>
      </c>
      <c r="CE256" s="40">
        <v>0</v>
      </c>
      <c r="CF256" s="40">
        <v>0</v>
      </c>
      <c r="CG256" s="40"/>
      <c r="CH256" s="40">
        <v>0</v>
      </c>
      <c r="CI256" s="40">
        <v>0</v>
      </c>
      <c r="CJ256" s="40">
        <f t="shared" si="155"/>
        <v>45.5</v>
      </c>
      <c r="CK256" s="52">
        <f t="shared" si="153"/>
        <v>710.1</v>
      </c>
    </row>
    <row r="257" spans="1:89" ht="12.75" customHeight="1">
      <c r="A257" s="22">
        <v>64</v>
      </c>
      <c r="B257" s="25" t="s">
        <v>63</v>
      </c>
      <c r="C257" s="31" t="s">
        <v>76</v>
      </c>
      <c r="D257" s="41">
        <v>13.5</v>
      </c>
      <c r="E257" s="41">
        <v>9.7</v>
      </c>
      <c r="F257" s="41">
        <v>0.5</v>
      </c>
      <c r="G257" s="41">
        <v>1.4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8.7</v>
      </c>
      <c r="N257" s="41">
        <v>0</v>
      </c>
      <c r="O257" s="41">
        <v>0</v>
      </c>
      <c r="P257" s="41">
        <v>9.6</v>
      </c>
      <c r="Q257" s="41">
        <v>1.7</v>
      </c>
      <c r="R257" s="41">
        <v>1.9</v>
      </c>
      <c r="S257" s="41">
        <v>3.4</v>
      </c>
      <c r="T257" s="41">
        <v>6.9</v>
      </c>
      <c r="U257" s="41">
        <v>31.3</v>
      </c>
      <c r="V257" s="41">
        <v>0.1</v>
      </c>
      <c r="W257" s="41">
        <v>3</v>
      </c>
      <c r="X257" s="41">
        <v>1.8</v>
      </c>
      <c r="Y257" s="41">
        <v>10.1</v>
      </c>
      <c r="Z257" s="41">
        <v>6.2</v>
      </c>
      <c r="AA257" s="41">
        <v>14.9</v>
      </c>
      <c r="AB257" s="41">
        <v>2.6</v>
      </c>
      <c r="AC257" s="41">
        <v>15.6</v>
      </c>
      <c r="AD257" s="41">
        <v>0</v>
      </c>
      <c r="AE257" s="41">
        <v>6.9</v>
      </c>
      <c r="AF257" s="41">
        <v>31.6</v>
      </c>
      <c r="AG257" s="41">
        <v>5.3</v>
      </c>
      <c r="AH257" s="41">
        <v>15.3</v>
      </c>
      <c r="AI257" s="41">
        <v>1.1</v>
      </c>
      <c r="AJ257" s="41">
        <v>1.2</v>
      </c>
      <c r="AK257" s="41">
        <v>0</v>
      </c>
      <c r="AL257" s="41">
        <v>3.9</v>
      </c>
      <c r="AM257" s="41">
        <v>16.7</v>
      </c>
      <c r="AN257" s="41">
        <v>20.1</v>
      </c>
      <c r="AO257" s="41">
        <v>3.5</v>
      </c>
      <c r="AP257" s="41">
        <v>2.5</v>
      </c>
      <c r="AQ257" s="41">
        <v>3.2</v>
      </c>
      <c r="AR257" s="41">
        <v>2.1</v>
      </c>
      <c r="AS257" s="41">
        <v>0</v>
      </c>
      <c r="AT257" s="41">
        <v>7.7</v>
      </c>
      <c r="AU257" s="41">
        <v>4.4</v>
      </c>
      <c r="AV257" s="41">
        <v>3.6</v>
      </c>
      <c r="AW257" s="41">
        <v>2.2</v>
      </c>
      <c r="AX257" s="41">
        <v>1.7</v>
      </c>
      <c r="AY257" s="41">
        <v>0.8</v>
      </c>
      <c r="AZ257" s="41">
        <v>5</v>
      </c>
      <c r="BA257" s="41">
        <v>44</v>
      </c>
      <c r="BB257" s="41">
        <v>3</v>
      </c>
      <c r="BC257" s="41">
        <v>5.2</v>
      </c>
      <c r="BD257" s="41">
        <v>5.8</v>
      </c>
      <c r="BE257" s="41">
        <v>0.4</v>
      </c>
      <c r="BF257" s="41">
        <v>0</v>
      </c>
      <c r="BG257" s="41">
        <v>0</v>
      </c>
      <c r="BH257" s="41">
        <v>0</v>
      </c>
      <c r="BI257" s="41">
        <v>4.5</v>
      </c>
      <c r="BJ257" s="41">
        <v>1.2</v>
      </c>
      <c r="BK257" s="41">
        <v>4.9</v>
      </c>
      <c r="BL257" s="41">
        <v>0</v>
      </c>
      <c r="BM257" s="41">
        <v>41.7</v>
      </c>
      <c r="BN257" s="41">
        <v>0</v>
      </c>
      <c r="BO257" s="41">
        <v>0</v>
      </c>
      <c r="BP257" s="41">
        <v>0.4</v>
      </c>
      <c r="BQ257" s="41">
        <v>0</v>
      </c>
      <c r="BR257" s="41">
        <v>12.6</v>
      </c>
      <c r="BS257" s="41">
        <v>0</v>
      </c>
      <c r="BT257" s="41">
        <v>0</v>
      </c>
      <c r="BU257" s="41">
        <v>0</v>
      </c>
      <c r="BV257" s="41">
        <v>0</v>
      </c>
      <c r="BW257" s="41">
        <v>0</v>
      </c>
      <c r="BX257" s="41">
        <v>0</v>
      </c>
      <c r="BY257" s="41">
        <v>0</v>
      </c>
      <c r="BZ257" s="41">
        <v>0</v>
      </c>
      <c r="CA257" s="41">
        <f t="shared" si="154"/>
        <v>405.39999999999986</v>
      </c>
      <c r="CB257" s="6"/>
      <c r="CC257" s="41">
        <v>0</v>
      </c>
      <c r="CD257" s="41">
        <v>0</v>
      </c>
      <c r="CE257" s="41">
        <v>0</v>
      </c>
      <c r="CF257" s="41">
        <v>0</v>
      </c>
      <c r="CG257" s="41"/>
      <c r="CH257" s="41">
        <v>0</v>
      </c>
      <c r="CI257" s="41">
        <v>0</v>
      </c>
      <c r="CJ257" s="41">
        <f t="shared" si="155"/>
        <v>0</v>
      </c>
      <c r="CK257" s="53">
        <f t="shared" si="153"/>
        <v>405.39999999999986</v>
      </c>
    </row>
    <row r="258" spans="1:89" ht="12.75" customHeight="1">
      <c r="A258" s="22"/>
      <c r="B258" s="25"/>
      <c r="C258" s="31" t="s">
        <v>77</v>
      </c>
      <c r="D258" s="41">
        <v>0</v>
      </c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  <c r="Z258" s="41">
        <v>0</v>
      </c>
      <c r="AA258" s="41">
        <v>0</v>
      </c>
      <c r="AB258" s="41">
        <v>0</v>
      </c>
      <c r="AC258" s="41">
        <v>0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s="41">
        <v>0</v>
      </c>
      <c r="AM258" s="41">
        <v>0</v>
      </c>
      <c r="AN258" s="41">
        <v>0</v>
      </c>
      <c r="AO258" s="41">
        <v>0</v>
      </c>
      <c r="AP258" s="41">
        <v>0</v>
      </c>
      <c r="AQ258" s="41">
        <v>0</v>
      </c>
      <c r="AR258" s="41">
        <v>0</v>
      </c>
      <c r="AS258" s="41">
        <v>0</v>
      </c>
      <c r="AT258" s="41">
        <v>0</v>
      </c>
      <c r="AU258" s="41">
        <v>0</v>
      </c>
      <c r="AV258" s="41">
        <v>0</v>
      </c>
      <c r="AW258" s="41">
        <v>0</v>
      </c>
      <c r="AX258" s="41">
        <v>0</v>
      </c>
      <c r="AY258" s="41">
        <v>0</v>
      </c>
      <c r="AZ258" s="41">
        <v>0</v>
      </c>
      <c r="BA258" s="41">
        <v>0</v>
      </c>
      <c r="BB258" s="41">
        <v>0</v>
      </c>
      <c r="BC258" s="41">
        <v>0</v>
      </c>
      <c r="BD258" s="41">
        <v>0</v>
      </c>
      <c r="BE258" s="41">
        <v>0</v>
      </c>
      <c r="BF258" s="41">
        <v>0</v>
      </c>
      <c r="BG258" s="41">
        <v>0</v>
      </c>
      <c r="BH258" s="41">
        <v>0</v>
      </c>
      <c r="BI258" s="41">
        <v>0</v>
      </c>
      <c r="BJ258" s="41">
        <v>0</v>
      </c>
      <c r="BK258" s="41">
        <v>0</v>
      </c>
      <c r="BL258" s="41">
        <v>0</v>
      </c>
      <c r="BM258" s="41">
        <v>0</v>
      </c>
      <c r="BN258" s="41">
        <v>0</v>
      </c>
      <c r="BO258" s="41">
        <v>0</v>
      </c>
      <c r="BP258" s="41">
        <v>0</v>
      </c>
      <c r="BQ258" s="41">
        <v>0</v>
      </c>
      <c r="BR258" s="41">
        <v>0</v>
      </c>
      <c r="BS258" s="41">
        <v>0</v>
      </c>
      <c r="BT258" s="41">
        <v>0</v>
      </c>
      <c r="BU258" s="41">
        <v>0</v>
      </c>
      <c r="BV258" s="41">
        <v>0</v>
      </c>
      <c r="BW258" s="41">
        <v>0</v>
      </c>
      <c r="BX258" s="41">
        <v>0</v>
      </c>
      <c r="BY258" s="41">
        <v>0</v>
      </c>
      <c r="BZ258" s="41">
        <v>0</v>
      </c>
      <c r="CA258" s="41">
        <f t="shared" si="154"/>
        <v>0</v>
      </c>
      <c r="CB258" s="6"/>
      <c r="CC258" s="41">
        <v>0</v>
      </c>
      <c r="CD258" s="41">
        <v>0</v>
      </c>
      <c r="CE258" s="41">
        <v>0</v>
      </c>
      <c r="CF258" s="41">
        <v>0</v>
      </c>
      <c r="CG258" s="41"/>
      <c r="CH258" s="41">
        <v>0</v>
      </c>
      <c r="CI258" s="41">
        <v>0</v>
      </c>
      <c r="CJ258" s="41">
        <f t="shared" si="155"/>
        <v>0</v>
      </c>
      <c r="CK258" s="53">
        <f t="shared" si="153"/>
        <v>0</v>
      </c>
    </row>
    <row r="259" spans="1:89" ht="12.75" customHeight="1">
      <c r="A259" s="23"/>
      <c r="B259" s="26"/>
      <c r="C259" s="32" t="s">
        <v>78</v>
      </c>
      <c r="D259" s="47">
        <f aca="true" t="shared" si="201" ref="D259:AI259">SUM(D256:D258)</f>
        <v>33.7</v>
      </c>
      <c r="E259" s="42">
        <f t="shared" si="201"/>
        <v>24.2</v>
      </c>
      <c r="F259" s="42">
        <f t="shared" si="201"/>
        <v>1.3</v>
      </c>
      <c r="G259" s="42">
        <f t="shared" si="201"/>
        <v>3.4</v>
      </c>
      <c r="H259" s="42">
        <f t="shared" si="201"/>
        <v>0</v>
      </c>
      <c r="I259" s="42">
        <f t="shared" si="201"/>
        <v>0</v>
      </c>
      <c r="J259" s="42">
        <f t="shared" si="201"/>
        <v>0</v>
      </c>
      <c r="K259" s="42">
        <f t="shared" si="201"/>
        <v>0</v>
      </c>
      <c r="L259" s="42">
        <f t="shared" si="201"/>
        <v>0.8</v>
      </c>
      <c r="M259" s="42">
        <f t="shared" si="201"/>
        <v>21.799999999999997</v>
      </c>
      <c r="N259" s="42">
        <f t="shared" si="201"/>
        <v>0</v>
      </c>
      <c r="O259" s="42">
        <f t="shared" si="201"/>
        <v>70.1</v>
      </c>
      <c r="P259" s="42">
        <f t="shared" si="201"/>
        <v>24</v>
      </c>
      <c r="Q259" s="42">
        <f t="shared" si="201"/>
        <v>4.3</v>
      </c>
      <c r="R259" s="42">
        <f t="shared" si="201"/>
        <v>4.8</v>
      </c>
      <c r="S259" s="42">
        <f t="shared" si="201"/>
        <v>8.5</v>
      </c>
      <c r="T259" s="42">
        <f t="shared" si="201"/>
        <v>17.1</v>
      </c>
      <c r="U259" s="42">
        <f t="shared" si="201"/>
        <v>78.2</v>
      </c>
      <c r="V259" s="42">
        <f t="shared" si="201"/>
        <v>0.30000000000000004</v>
      </c>
      <c r="W259" s="42">
        <f t="shared" si="201"/>
        <v>7.6</v>
      </c>
      <c r="X259" s="42">
        <f t="shared" si="201"/>
        <v>4.5</v>
      </c>
      <c r="Y259" s="42">
        <f t="shared" si="201"/>
        <v>25.299999999999997</v>
      </c>
      <c r="Z259" s="42">
        <f t="shared" si="201"/>
        <v>15.399999999999999</v>
      </c>
      <c r="AA259" s="42">
        <f t="shared" si="201"/>
        <v>37.1</v>
      </c>
      <c r="AB259" s="42">
        <f t="shared" si="201"/>
        <v>6.6</v>
      </c>
      <c r="AC259" s="42">
        <f t="shared" si="201"/>
        <v>39</v>
      </c>
      <c r="AD259" s="42">
        <f t="shared" si="201"/>
        <v>0</v>
      </c>
      <c r="AE259" s="42">
        <f t="shared" si="201"/>
        <v>17.200000000000003</v>
      </c>
      <c r="AF259" s="42">
        <f t="shared" si="201"/>
        <v>78.80000000000001</v>
      </c>
      <c r="AG259" s="42">
        <f t="shared" si="201"/>
        <v>13.2</v>
      </c>
      <c r="AH259" s="42">
        <f t="shared" si="201"/>
        <v>38.3</v>
      </c>
      <c r="AI259" s="42">
        <f t="shared" si="201"/>
        <v>2.8</v>
      </c>
      <c r="AJ259" s="42">
        <f aca="true" t="shared" si="202" ref="AJ259:BO259">SUM(AJ256:AJ258)</f>
        <v>3</v>
      </c>
      <c r="AK259" s="42">
        <f t="shared" si="202"/>
        <v>0</v>
      </c>
      <c r="AL259" s="42">
        <f t="shared" si="202"/>
        <v>9.9</v>
      </c>
      <c r="AM259" s="42">
        <f t="shared" si="202"/>
        <v>41.8</v>
      </c>
      <c r="AN259" s="42">
        <f t="shared" si="202"/>
        <v>27.700000000000003</v>
      </c>
      <c r="AO259" s="42">
        <f t="shared" si="202"/>
        <v>9.4</v>
      </c>
      <c r="AP259" s="42">
        <f t="shared" si="202"/>
        <v>6.3</v>
      </c>
      <c r="AQ259" s="42">
        <f t="shared" si="202"/>
        <v>7.9</v>
      </c>
      <c r="AR259" s="42">
        <f t="shared" si="202"/>
        <v>5.2</v>
      </c>
      <c r="AS259" s="42">
        <f t="shared" si="202"/>
        <v>0</v>
      </c>
      <c r="AT259" s="42">
        <f t="shared" si="202"/>
        <v>19.3</v>
      </c>
      <c r="AU259" s="42">
        <f t="shared" si="202"/>
        <v>11</v>
      </c>
      <c r="AV259" s="42">
        <f t="shared" si="202"/>
        <v>9.1</v>
      </c>
      <c r="AW259" s="42">
        <f t="shared" si="202"/>
        <v>5.5</v>
      </c>
      <c r="AX259" s="42">
        <f t="shared" si="202"/>
        <v>4.3</v>
      </c>
      <c r="AY259" s="42">
        <f t="shared" si="202"/>
        <v>2</v>
      </c>
      <c r="AZ259" s="42">
        <f t="shared" si="202"/>
        <v>12.6</v>
      </c>
      <c r="BA259" s="42">
        <f t="shared" si="202"/>
        <v>110</v>
      </c>
      <c r="BB259" s="42">
        <f t="shared" si="202"/>
        <v>7.4</v>
      </c>
      <c r="BC259" s="42">
        <f t="shared" si="202"/>
        <v>12.9</v>
      </c>
      <c r="BD259" s="42">
        <f t="shared" si="202"/>
        <v>14.5</v>
      </c>
      <c r="BE259" s="42">
        <f t="shared" si="202"/>
        <v>1.1</v>
      </c>
      <c r="BF259" s="42">
        <f t="shared" si="202"/>
        <v>0</v>
      </c>
      <c r="BG259" s="42">
        <f t="shared" si="202"/>
        <v>0</v>
      </c>
      <c r="BH259" s="42">
        <f t="shared" si="202"/>
        <v>0</v>
      </c>
      <c r="BI259" s="42">
        <f t="shared" si="202"/>
        <v>11.3</v>
      </c>
      <c r="BJ259" s="42">
        <f t="shared" si="202"/>
        <v>2.9</v>
      </c>
      <c r="BK259" s="42">
        <f t="shared" si="202"/>
        <v>12.2</v>
      </c>
      <c r="BL259" s="42">
        <f t="shared" si="202"/>
        <v>0</v>
      </c>
      <c r="BM259" s="42">
        <f t="shared" si="202"/>
        <v>104.1</v>
      </c>
      <c r="BN259" s="42">
        <f t="shared" si="202"/>
        <v>0</v>
      </c>
      <c r="BO259" s="42">
        <f t="shared" si="202"/>
        <v>0</v>
      </c>
      <c r="BP259" s="42">
        <f aca="true" t="shared" si="203" ref="BP259:BZ259">SUM(BP256:BP258)</f>
        <v>1</v>
      </c>
      <c r="BQ259" s="42">
        <f t="shared" si="203"/>
        <v>0</v>
      </c>
      <c r="BR259" s="42">
        <f t="shared" si="203"/>
        <v>31.4</v>
      </c>
      <c r="BS259" s="42">
        <f t="shared" si="203"/>
        <v>0</v>
      </c>
      <c r="BT259" s="42">
        <f t="shared" si="203"/>
        <v>0</v>
      </c>
      <c r="BU259" s="42">
        <f t="shared" si="203"/>
        <v>0</v>
      </c>
      <c r="BV259" s="42">
        <f t="shared" si="203"/>
        <v>0.4</v>
      </c>
      <c r="BW259" s="42">
        <f t="shared" si="203"/>
        <v>0</v>
      </c>
      <c r="BX259" s="42">
        <f t="shared" si="203"/>
        <v>0</v>
      </c>
      <c r="BY259" s="42">
        <f t="shared" si="203"/>
        <v>0.4</v>
      </c>
      <c r="BZ259" s="42">
        <f t="shared" si="203"/>
        <v>7.1</v>
      </c>
      <c r="CA259" s="42">
        <f t="shared" si="154"/>
        <v>1070</v>
      </c>
      <c r="CB259" s="8"/>
      <c r="CC259" s="42">
        <f>SUM(CC256:CC258)</f>
        <v>45.5</v>
      </c>
      <c r="CD259" s="42">
        <f>SUM(CD256:CD258)</f>
        <v>0</v>
      </c>
      <c r="CE259" s="42">
        <f>SUM(CE256:CE258)</f>
        <v>0</v>
      </c>
      <c r="CF259" s="42">
        <f>SUM(CF256:CF258)</f>
        <v>0</v>
      </c>
      <c r="CG259" s="42"/>
      <c r="CH259" s="42">
        <f>CH256</f>
        <v>0</v>
      </c>
      <c r="CI259" s="42">
        <f>CI256</f>
        <v>0</v>
      </c>
      <c r="CJ259" s="42">
        <f t="shared" si="155"/>
        <v>45.5</v>
      </c>
      <c r="CK259" s="54">
        <f t="shared" si="153"/>
        <v>1115.5</v>
      </c>
    </row>
    <row r="260" spans="1:89" ht="12.75" customHeight="1">
      <c r="A260" s="21"/>
      <c r="B260" s="24"/>
      <c r="C260" s="30" t="s">
        <v>75</v>
      </c>
      <c r="D260" s="40">
        <v>4.6</v>
      </c>
      <c r="E260" s="40">
        <v>3.5</v>
      </c>
      <c r="F260" s="40">
        <v>0.3</v>
      </c>
      <c r="G260" s="40">
        <v>1.5</v>
      </c>
      <c r="H260" s="40">
        <v>0</v>
      </c>
      <c r="I260" s="40">
        <v>0</v>
      </c>
      <c r="J260" s="40">
        <v>0</v>
      </c>
      <c r="K260" s="40">
        <v>0</v>
      </c>
      <c r="L260" s="40">
        <v>0.2</v>
      </c>
      <c r="M260" s="40">
        <v>1.5</v>
      </c>
      <c r="N260" s="40">
        <v>0</v>
      </c>
      <c r="O260" s="40">
        <v>11.6</v>
      </c>
      <c r="P260" s="40">
        <v>0.8</v>
      </c>
      <c r="Q260" s="40">
        <v>0.5</v>
      </c>
      <c r="R260" s="40">
        <v>1</v>
      </c>
      <c r="S260" s="40">
        <v>0.7</v>
      </c>
      <c r="T260" s="40">
        <v>0.3</v>
      </c>
      <c r="U260" s="40">
        <v>0.8</v>
      </c>
      <c r="V260" s="40">
        <v>0</v>
      </c>
      <c r="W260" s="40">
        <v>1.6</v>
      </c>
      <c r="X260" s="40">
        <v>0.2</v>
      </c>
      <c r="Y260" s="40">
        <v>1.2</v>
      </c>
      <c r="Z260" s="40">
        <v>0.5</v>
      </c>
      <c r="AA260" s="40">
        <v>2.5</v>
      </c>
      <c r="AB260" s="40">
        <v>0.4</v>
      </c>
      <c r="AC260" s="40">
        <v>1</v>
      </c>
      <c r="AD260" s="40">
        <v>0</v>
      </c>
      <c r="AE260" s="40">
        <v>3.3</v>
      </c>
      <c r="AF260" s="40">
        <v>1.7</v>
      </c>
      <c r="AG260" s="40">
        <v>0.2</v>
      </c>
      <c r="AH260" s="40">
        <v>1.8</v>
      </c>
      <c r="AI260" s="40">
        <v>0.2</v>
      </c>
      <c r="AJ260" s="40">
        <v>0.3</v>
      </c>
      <c r="AK260" s="40">
        <v>0.9</v>
      </c>
      <c r="AL260" s="40">
        <v>0.8</v>
      </c>
      <c r="AM260" s="40">
        <v>1.3</v>
      </c>
      <c r="AN260" s="40">
        <v>1.3</v>
      </c>
      <c r="AO260" s="40">
        <v>0.7</v>
      </c>
      <c r="AP260" s="40">
        <v>0.8</v>
      </c>
      <c r="AQ260" s="40">
        <v>0.6</v>
      </c>
      <c r="AR260" s="40">
        <v>0.8</v>
      </c>
      <c r="AS260" s="40">
        <v>0</v>
      </c>
      <c r="AT260" s="40">
        <v>1.1</v>
      </c>
      <c r="AU260" s="40">
        <v>0.4</v>
      </c>
      <c r="AV260" s="40">
        <v>0.6</v>
      </c>
      <c r="AW260" s="40">
        <v>1</v>
      </c>
      <c r="AX260" s="40">
        <v>0.5</v>
      </c>
      <c r="AY260" s="40">
        <v>0.2</v>
      </c>
      <c r="AZ260" s="40">
        <v>1</v>
      </c>
      <c r="BA260" s="40">
        <v>7</v>
      </c>
      <c r="BB260" s="40">
        <v>0.5</v>
      </c>
      <c r="BC260" s="40">
        <v>0.5</v>
      </c>
      <c r="BD260" s="40">
        <v>0.8</v>
      </c>
      <c r="BE260" s="40">
        <v>0.1</v>
      </c>
      <c r="BF260" s="40">
        <v>87</v>
      </c>
      <c r="BG260" s="40">
        <v>5.8</v>
      </c>
      <c r="BH260" s="40">
        <v>68.9</v>
      </c>
      <c r="BI260" s="40">
        <v>4.6</v>
      </c>
      <c r="BJ260" s="40">
        <v>5.8</v>
      </c>
      <c r="BK260" s="40">
        <v>103.3</v>
      </c>
      <c r="BL260" s="40">
        <v>0</v>
      </c>
      <c r="BM260" s="40">
        <v>3.1</v>
      </c>
      <c r="BN260" s="40">
        <v>7.8</v>
      </c>
      <c r="BO260" s="40">
        <v>9</v>
      </c>
      <c r="BP260" s="40">
        <v>0</v>
      </c>
      <c r="BQ260" s="40">
        <v>1.3</v>
      </c>
      <c r="BR260" s="40">
        <v>6.5</v>
      </c>
      <c r="BS260" s="40">
        <v>0</v>
      </c>
      <c r="BT260" s="40">
        <v>0.7</v>
      </c>
      <c r="BU260" s="40">
        <v>1.3</v>
      </c>
      <c r="BV260" s="40">
        <v>1.4</v>
      </c>
      <c r="BW260" s="40">
        <v>0.2</v>
      </c>
      <c r="BX260" s="40">
        <v>0.3</v>
      </c>
      <c r="BY260" s="40">
        <v>1.5</v>
      </c>
      <c r="BZ260" s="40">
        <v>9</v>
      </c>
      <c r="CA260" s="40">
        <f t="shared" si="154"/>
        <v>380.6</v>
      </c>
      <c r="CB260" s="6"/>
      <c r="CC260" s="40">
        <v>63.7</v>
      </c>
      <c r="CD260" s="40">
        <v>0</v>
      </c>
      <c r="CE260" s="40">
        <v>0</v>
      </c>
      <c r="CF260" s="40">
        <v>0</v>
      </c>
      <c r="CG260" s="40"/>
      <c r="CH260" s="40">
        <v>0</v>
      </c>
      <c r="CI260" s="40">
        <v>0</v>
      </c>
      <c r="CJ260" s="40">
        <f t="shared" si="155"/>
        <v>63.7</v>
      </c>
      <c r="CK260" s="52">
        <f aca="true" t="shared" si="204" ref="CK260:CK303">CA260+CJ260</f>
        <v>444.3</v>
      </c>
    </row>
    <row r="261" spans="1:89" ht="12.75" customHeight="1">
      <c r="A261" s="22">
        <v>65</v>
      </c>
      <c r="B261" s="25" t="s">
        <v>64</v>
      </c>
      <c r="C261" s="31" t="s">
        <v>76</v>
      </c>
      <c r="D261" s="41">
        <v>8.1</v>
      </c>
      <c r="E261" s="41">
        <v>6.1</v>
      </c>
      <c r="F261" s="41">
        <v>0.5</v>
      </c>
      <c r="G261" s="41">
        <v>2.5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2.8</v>
      </c>
      <c r="N261" s="41">
        <v>0</v>
      </c>
      <c r="O261" s="41">
        <v>0</v>
      </c>
      <c r="P261" s="41">
        <v>1.5</v>
      </c>
      <c r="Q261" s="41">
        <v>0.8</v>
      </c>
      <c r="R261" s="41">
        <v>1.7</v>
      </c>
      <c r="S261" s="41">
        <v>1.1</v>
      </c>
      <c r="T261" s="41">
        <v>0.4</v>
      </c>
      <c r="U261" s="41">
        <v>1.4</v>
      </c>
      <c r="V261" s="41">
        <v>0.1</v>
      </c>
      <c r="W261" s="41">
        <v>2.8</v>
      </c>
      <c r="X261" s="41">
        <v>0.4</v>
      </c>
      <c r="Y261" s="41">
        <v>2.1</v>
      </c>
      <c r="Z261" s="41">
        <v>1</v>
      </c>
      <c r="AA261" s="41">
        <v>4.4</v>
      </c>
      <c r="AB261" s="41">
        <v>0.9</v>
      </c>
      <c r="AC261" s="41">
        <v>1.6</v>
      </c>
      <c r="AD261" s="41">
        <v>0</v>
      </c>
      <c r="AE261" s="41">
        <v>5.8</v>
      </c>
      <c r="AF261" s="41">
        <v>3.1</v>
      </c>
      <c r="AG261" s="41">
        <v>0.4</v>
      </c>
      <c r="AH261" s="41">
        <v>3.2</v>
      </c>
      <c r="AI261" s="41">
        <v>0.4</v>
      </c>
      <c r="AJ261" s="41">
        <v>0.5</v>
      </c>
      <c r="AK261" s="41">
        <v>1.6</v>
      </c>
      <c r="AL261" s="41">
        <v>1.5</v>
      </c>
      <c r="AM261" s="41">
        <v>2.3</v>
      </c>
      <c r="AN261" s="41">
        <v>2.2</v>
      </c>
      <c r="AO261" s="41">
        <v>1.2</v>
      </c>
      <c r="AP261" s="41">
        <v>1.4</v>
      </c>
      <c r="AQ261" s="41">
        <v>1</v>
      </c>
      <c r="AR261" s="41">
        <v>1.4</v>
      </c>
      <c r="AS261" s="41">
        <v>0</v>
      </c>
      <c r="AT261" s="41">
        <v>1.8</v>
      </c>
      <c r="AU261" s="41">
        <v>0.7</v>
      </c>
      <c r="AV261" s="41">
        <v>1.1</v>
      </c>
      <c r="AW261" s="41">
        <v>1.7</v>
      </c>
      <c r="AX261" s="41">
        <v>0.8</v>
      </c>
      <c r="AY261" s="41">
        <v>0.3</v>
      </c>
      <c r="AZ261" s="41">
        <v>1.6</v>
      </c>
      <c r="BA261" s="41">
        <v>12.3</v>
      </c>
      <c r="BB261" s="41">
        <v>1</v>
      </c>
      <c r="BC261" s="41">
        <v>0.9</v>
      </c>
      <c r="BD261" s="41">
        <v>1.5</v>
      </c>
      <c r="BE261" s="41">
        <v>0.1</v>
      </c>
      <c r="BF261" s="41">
        <v>193.6</v>
      </c>
      <c r="BG261" s="41">
        <v>10.2</v>
      </c>
      <c r="BH261" s="41">
        <v>120</v>
      </c>
      <c r="BI261" s="41">
        <v>8</v>
      </c>
      <c r="BJ261" s="41">
        <v>10</v>
      </c>
      <c r="BK261" s="41">
        <v>180.1</v>
      </c>
      <c r="BL261" s="41">
        <v>0</v>
      </c>
      <c r="BM261" s="41">
        <v>5.3</v>
      </c>
      <c r="BN261" s="41">
        <v>0</v>
      </c>
      <c r="BO261" s="41">
        <v>15.7</v>
      </c>
      <c r="BP261" s="41">
        <v>0</v>
      </c>
      <c r="BQ261" s="41">
        <v>2.3</v>
      </c>
      <c r="BR261" s="41">
        <v>11.4</v>
      </c>
      <c r="BS261" s="41">
        <v>0</v>
      </c>
      <c r="BT261" s="41">
        <v>1.2</v>
      </c>
      <c r="BU261" s="41">
        <v>2.3</v>
      </c>
      <c r="BV261" s="41">
        <v>0</v>
      </c>
      <c r="BW261" s="41">
        <v>0.3</v>
      </c>
      <c r="BX261" s="41">
        <v>0.5</v>
      </c>
      <c r="BY261" s="41">
        <v>0</v>
      </c>
      <c r="BZ261" s="41">
        <v>0</v>
      </c>
      <c r="CA261" s="41">
        <f aca="true" t="shared" si="205" ref="CA261:CA299">SUM(D261:BZ261)</f>
        <v>650.8999999999999</v>
      </c>
      <c r="CB261" s="6"/>
      <c r="CC261" s="41">
        <v>0</v>
      </c>
      <c r="CD261" s="41">
        <v>0</v>
      </c>
      <c r="CE261" s="41">
        <v>0</v>
      </c>
      <c r="CF261" s="41">
        <v>0</v>
      </c>
      <c r="CG261" s="41"/>
      <c r="CH261" s="41">
        <v>0</v>
      </c>
      <c r="CI261" s="41">
        <v>0</v>
      </c>
      <c r="CJ261" s="41">
        <f aca="true" t="shared" si="206" ref="CJ261:CJ303">SUM(CC261:CI261)</f>
        <v>0</v>
      </c>
      <c r="CK261" s="53">
        <f t="shared" si="204"/>
        <v>650.8999999999999</v>
      </c>
    </row>
    <row r="262" spans="1:89" ht="12.75" customHeight="1">
      <c r="A262" s="22"/>
      <c r="B262" s="25"/>
      <c r="C262" s="31" t="s">
        <v>77</v>
      </c>
      <c r="D262" s="41">
        <v>0</v>
      </c>
      <c r="E262" s="41">
        <v>0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1">
        <v>0</v>
      </c>
      <c r="Z262" s="41">
        <v>0</v>
      </c>
      <c r="AA262" s="41">
        <v>0</v>
      </c>
      <c r="AB262" s="41">
        <v>0</v>
      </c>
      <c r="AC262" s="41">
        <v>0</v>
      </c>
      <c r="AD262" s="41">
        <v>0</v>
      </c>
      <c r="AE262" s="41">
        <v>0</v>
      </c>
      <c r="AF262" s="41">
        <v>0</v>
      </c>
      <c r="AG262" s="41">
        <v>0</v>
      </c>
      <c r="AH262" s="41">
        <v>0</v>
      </c>
      <c r="AI262" s="41">
        <v>0</v>
      </c>
      <c r="AJ262" s="41">
        <v>0</v>
      </c>
      <c r="AK262" s="41">
        <v>0</v>
      </c>
      <c r="AL262" s="41">
        <v>0</v>
      </c>
      <c r="AM262" s="41">
        <v>0</v>
      </c>
      <c r="AN262" s="41">
        <v>0</v>
      </c>
      <c r="AO262" s="41">
        <v>0</v>
      </c>
      <c r="AP262" s="41">
        <v>0</v>
      </c>
      <c r="AQ262" s="41">
        <v>0</v>
      </c>
      <c r="AR262" s="41">
        <v>0</v>
      </c>
      <c r="AS262" s="41">
        <v>0</v>
      </c>
      <c r="AT262" s="41">
        <v>0</v>
      </c>
      <c r="AU262" s="41">
        <v>0</v>
      </c>
      <c r="AV262" s="41">
        <v>0</v>
      </c>
      <c r="AW262" s="41">
        <v>0</v>
      </c>
      <c r="AX262" s="41">
        <v>0</v>
      </c>
      <c r="AY262" s="41">
        <v>0</v>
      </c>
      <c r="AZ262" s="41">
        <v>0</v>
      </c>
      <c r="BA262" s="41">
        <v>0</v>
      </c>
      <c r="BB262" s="41">
        <v>0</v>
      </c>
      <c r="BC262" s="41">
        <v>0</v>
      </c>
      <c r="BD262" s="41">
        <v>0</v>
      </c>
      <c r="BE262" s="41">
        <v>0</v>
      </c>
      <c r="BF262" s="41">
        <v>0</v>
      </c>
      <c r="BG262" s="41">
        <v>0</v>
      </c>
      <c r="BH262" s="41">
        <v>0</v>
      </c>
      <c r="BI262" s="41">
        <v>0</v>
      </c>
      <c r="BJ262" s="41">
        <v>0</v>
      </c>
      <c r="BK262" s="41">
        <v>0</v>
      </c>
      <c r="BL262" s="41">
        <v>0</v>
      </c>
      <c r="BM262" s="41">
        <v>0</v>
      </c>
      <c r="BN262" s="41">
        <v>0</v>
      </c>
      <c r="BO262" s="41">
        <v>0</v>
      </c>
      <c r="BP262" s="41">
        <v>0</v>
      </c>
      <c r="BQ262" s="41">
        <v>0</v>
      </c>
      <c r="BR262" s="41">
        <v>0</v>
      </c>
      <c r="BS262" s="41">
        <v>0</v>
      </c>
      <c r="BT262" s="41">
        <v>0</v>
      </c>
      <c r="BU262" s="41">
        <v>0</v>
      </c>
      <c r="BV262" s="41">
        <v>0</v>
      </c>
      <c r="BW262" s="41">
        <v>0</v>
      </c>
      <c r="BX262" s="41">
        <v>0</v>
      </c>
      <c r="BY262" s="41">
        <v>0</v>
      </c>
      <c r="BZ262" s="41">
        <v>0</v>
      </c>
      <c r="CA262" s="41">
        <f t="shared" si="205"/>
        <v>0</v>
      </c>
      <c r="CB262" s="6"/>
      <c r="CC262" s="41">
        <v>0</v>
      </c>
      <c r="CD262" s="41">
        <v>0</v>
      </c>
      <c r="CE262" s="41">
        <v>0</v>
      </c>
      <c r="CF262" s="41">
        <v>0</v>
      </c>
      <c r="CG262" s="41"/>
      <c r="CH262" s="41">
        <v>0</v>
      </c>
      <c r="CI262" s="41">
        <v>0</v>
      </c>
      <c r="CJ262" s="41">
        <f t="shared" si="206"/>
        <v>0</v>
      </c>
      <c r="CK262" s="53">
        <f t="shared" si="204"/>
        <v>0</v>
      </c>
    </row>
    <row r="263" spans="1:89" ht="12.75" customHeight="1">
      <c r="A263" s="23"/>
      <c r="B263" s="26"/>
      <c r="C263" s="32" t="s">
        <v>78</v>
      </c>
      <c r="D263" s="47">
        <f aca="true" t="shared" si="207" ref="D263:AI263">SUM(D260:D262)</f>
        <v>12.7</v>
      </c>
      <c r="E263" s="42">
        <f t="shared" si="207"/>
        <v>9.6</v>
      </c>
      <c r="F263" s="42">
        <f t="shared" si="207"/>
        <v>0.8</v>
      </c>
      <c r="G263" s="42">
        <f t="shared" si="207"/>
        <v>4</v>
      </c>
      <c r="H263" s="42">
        <f t="shared" si="207"/>
        <v>0</v>
      </c>
      <c r="I263" s="42">
        <f t="shared" si="207"/>
        <v>0</v>
      </c>
      <c r="J263" s="42">
        <f t="shared" si="207"/>
        <v>0</v>
      </c>
      <c r="K263" s="42">
        <f t="shared" si="207"/>
        <v>0</v>
      </c>
      <c r="L263" s="42">
        <f t="shared" si="207"/>
        <v>0.2</v>
      </c>
      <c r="M263" s="42">
        <f t="shared" si="207"/>
        <v>4.3</v>
      </c>
      <c r="N263" s="42">
        <f t="shared" si="207"/>
        <v>0</v>
      </c>
      <c r="O263" s="42">
        <f t="shared" si="207"/>
        <v>11.6</v>
      </c>
      <c r="P263" s="42">
        <f t="shared" si="207"/>
        <v>2.3</v>
      </c>
      <c r="Q263" s="42">
        <f t="shared" si="207"/>
        <v>1.3</v>
      </c>
      <c r="R263" s="42">
        <f t="shared" si="207"/>
        <v>2.7</v>
      </c>
      <c r="S263" s="42">
        <f t="shared" si="207"/>
        <v>1.8</v>
      </c>
      <c r="T263" s="42">
        <f t="shared" si="207"/>
        <v>0.7</v>
      </c>
      <c r="U263" s="42">
        <f t="shared" si="207"/>
        <v>2.2</v>
      </c>
      <c r="V263" s="42">
        <f t="shared" si="207"/>
        <v>0.1</v>
      </c>
      <c r="W263" s="42">
        <f t="shared" si="207"/>
        <v>4.4</v>
      </c>
      <c r="X263" s="42">
        <f t="shared" si="207"/>
        <v>0.6000000000000001</v>
      </c>
      <c r="Y263" s="42">
        <f t="shared" si="207"/>
        <v>3.3</v>
      </c>
      <c r="Z263" s="42">
        <f t="shared" si="207"/>
        <v>1.5</v>
      </c>
      <c r="AA263" s="42">
        <f t="shared" si="207"/>
        <v>6.9</v>
      </c>
      <c r="AB263" s="42">
        <f t="shared" si="207"/>
        <v>1.3</v>
      </c>
      <c r="AC263" s="42">
        <f t="shared" si="207"/>
        <v>2.6</v>
      </c>
      <c r="AD263" s="42">
        <f t="shared" si="207"/>
        <v>0</v>
      </c>
      <c r="AE263" s="42">
        <f t="shared" si="207"/>
        <v>9.1</v>
      </c>
      <c r="AF263" s="42">
        <f t="shared" si="207"/>
        <v>4.8</v>
      </c>
      <c r="AG263" s="42">
        <f t="shared" si="207"/>
        <v>0.6000000000000001</v>
      </c>
      <c r="AH263" s="42">
        <f t="shared" si="207"/>
        <v>5</v>
      </c>
      <c r="AI263" s="42">
        <f t="shared" si="207"/>
        <v>0.6000000000000001</v>
      </c>
      <c r="AJ263" s="42">
        <f aca="true" t="shared" si="208" ref="AJ263:BO263">SUM(AJ260:AJ262)</f>
        <v>0.8</v>
      </c>
      <c r="AK263" s="42">
        <f t="shared" si="208"/>
        <v>2.5</v>
      </c>
      <c r="AL263" s="42">
        <f t="shared" si="208"/>
        <v>2.3</v>
      </c>
      <c r="AM263" s="42">
        <f t="shared" si="208"/>
        <v>3.5999999999999996</v>
      </c>
      <c r="AN263" s="42">
        <f t="shared" si="208"/>
        <v>3.5</v>
      </c>
      <c r="AO263" s="42">
        <f t="shared" si="208"/>
        <v>1.9</v>
      </c>
      <c r="AP263" s="42">
        <f t="shared" si="208"/>
        <v>2.2</v>
      </c>
      <c r="AQ263" s="42">
        <f t="shared" si="208"/>
        <v>1.6</v>
      </c>
      <c r="AR263" s="42">
        <f t="shared" si="208"/>
        <v>2.2</v>
      </c>
      <c r="AS263" s="42">
        <f t="shared" si="208"/>
        <v>0</v>
      </c>
      <c r="AT263" s="42">
        <f t="shared" si="208"/>
        <v>2.9000000000000004</v>
      </c>
      <c r="AU263" s="42">
        <f t="shared" si="208"/>
        <v>1.1</v>
      </c>
      <c r="AV263" s="42">
        <f t="shared" si="208"/>
        <v>1.7000000000000002</v>
      </c>
      <c r="AW263" s="42">
        <f t="shared" si="208"/>
        <v>2.7</v>
      </c>
      <c r="AX263" s="42">
        <f t="shared" si="208"/>
        <v>1.3</v>
      </c>
      <c r="AY263" s="42">
        <f t="shared" si="208"/>
        <v>0.5</v>
      </c>
      <c r="AZ263" s="42">
        <f t="shared" si="208"/>
        <v>2.6</v>
      </c>
      <c r="BA263" s="42">
        <f t="shared" si="208"/>
        <v>19.3</v>
      </c>
      <c r="BB263" s="42">
        <f t="shared" si="208"/>
        <v>1.5</v>
      </c>
      <c r="BC263" s="42">
        <f t="shared" si="208"/>
        <v>1.4</v>
      </c>
      <c r="BD263" s="42">
        <f t="shared" si="208"/>
        <v>2.3</v>
      </c>
      <c r="BE263" s="42">
        <f t="shared" si="208"/>
        <v>0.2</v>
      </c>
      <c r="BF263" s="42">
        <f t="shared" si="208"/>
        <v>280.6</v>
      </c>
      <c r="BG263" s="42">
        <f t="shared" si="208"/>
        <v>16</v>
      </c>
      <c r="BH263" s="42">
        <f t="shared" si="208"/>
        <v>188.9</v>
      </c>
      <c r="BI263" s="42">
        <f t="shared" si="208"/>
        <v>12.6</v>
      </c>
      <c r="BJ263" s="42">
        <f t="shared" si="208"/>
        <v>15.8</v>
      </c>
      <c r="BK263" s="42">
        <f t="shared" si="208"/>
        <v>283.4</v>
      </c>
      <c r="BL263" s="42">
        <f t="shared" si="208"/>
        <v>0</v>
      </c>
      <c r="BM263" s="42">
        <f t="shared" si="208"/>
        <v>8.4</v>
      </c>
      <c r="BN263" s="42">
        <f t="shared" si="208"/>
        <v>7.8</v>
      </c>
      <c r="BO263" s="42">
        <f t="shared" si="208"/>
        <v>24.7</v>
      </c>
      <c r="BP263" s="42">
        <f aca="true" t="shared" si="209" ref="BP263:BZ263">SUM(BP260:BP262)</f>
        <v>0</v>
      </c>
      <c r="BQ263" s="42">
        <f t="shared" si="209"/>
        <v>3.5999999999999996</v>
      </c>
      <c r="BR263" s="42">
        <f t="shared" si="209"/>
        <v>17.9</v>
      </c>
      <c r="BS263" s="42">
        <f t="shared" si="209"/>
        <v>0</v>
      </c>
      <c r="BT263" s="42">
        <f t="shared" si="209"/>
        <v>1.9</v>
      </c>
      <c r="BU263" s="42">
        <f t="shared" si="209"/>
        <v>3.5999999999999996</v>
      </c>
      <c r="BV263" s="42">
        <f t="shared" si="209"/>
        <v>1.4</v>
      </c>
      <c r="BW263" s="42">
        <f t="shared" si="209"/>
        <v>0.5</v>
      </c>
      <c r="BX263" s="42">
        <f t="shared" si="209"/>
        <v>0.8</v>
      </c>
      <c r="BY263" s="42">
        <f t="shared" si="209"/>
        <v>1.5</v>
      </c>
      <c r="BZ263" s="42">
        <f t="shared" si="209"/>
        <v>9</v>
      </c>
      <c r="CA263" s="42">
        <f t="shared" si="205"/>
        <v>1031.5</v>
      </c>
      <c r="CB263" s="8"/>
      <c r="CC263" s="42">
        <f>SUM(CC260:CC262)</f>
        <v>63.7</v>
      </c>
      <c r="CD263" s="42">
        <f>SUM(CD260:CD262)</f>
        <v>0</v>
      </c>
      <c r="CE263" s="42">
        <f>SUM(CE260:CE262)</f>
        <v>0</v>
      </c>
      <c r="CF263" s="42">
        <f>SUM(CF260:CF262)</f>
        <v>0</v>
      </c>
      <c r="CG263" s="42"/>
      <c r="CH263" s="42">
        <f>CH260</f>
        <v>0</v>
      </c>
      <c r="CI263" s="42">
        <f>CI260</f>
        <v>0</v>
      </c>
      <c r="CJ263" s="42">
        <f t="shared" si="206"/>
        <v>63.7</v>
      </c>
      <c r="CK263" s="54">
        <f t="shared" si="204"/>
        <v>1095.2</v>
      </c>
    </row>
    <row r="264" spans="1:89" ht="12.75" customHeight="1">
      <c r="A264" s="21"/>
      <c r="B264" s="24"/>
      <c r="C264" s="30" t="s">
        <v>75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0">
        <v>0</v>
      </c>
      <c r="Z264" s="40">
        <v>0</v>
      </c>
      <c r="AA264" s="40">
        <v>0</v>
      </c>
      <c r="AB264" s="40">
        <v>0</v>
      </c>
      <c r="AC264" s="40">
        <v>0</v>
      </c>
      <c r="AD264" s="40">
        <v>0</v>
      </c>
      <c r="AE264" s="40">
        <v>0</v>
      </c>
      <c r="AF264" s="40">
        <v>0</v>
      </c>
      <c r="AG264" s="40">
        <v>0</v>
      </c>
      <c r="AH264" s="40">
        <v>0</v>
      </c>
      <c r="AI264" s="40">
        <v>0</v>
      </c>
      <c r="AJ264" s="40">
        <v>0</v>
      </c>
      <c r="AK264" s="40">
        <v>0</v>
      </c>
      <c r="AL264" s="40">
        <v>0</v>
      </c>
      <c r="AM264" s="40">
        <v>0</v>
      </c>
      <c r="AN264" s="40">
        <v>0</v>
      </c>
      <c r="AO264" s="40">
        <v>0</v>
      </c>
      <c r="AP264" s="40">
        <v>0</v>
      </c>
      <c r="AQ264" s="40">
        <v>0</v>
      </c>
      <c r="AR264" s="40">
        <v>0</v>
      </c>
      <c r="AS264" s="40">
        <v>0</v>
      </c>
      <c r="AT264" s="40">
        <v>0</v>
      </c>
      <c r="AU264" s="40">
        <v>0</v>
      </c>
      <c r="AV264" s="40">
        <v>0</v>
      </c>
      <c r="AW264" s="40">
        <v>0</v>
      </c>
      <c r="AX264" s="40">
        <v>0</v>
      </c>
      <c r="AY264" s="40">
        <v>0</v>
      </c>
      <c r="AZ264" s="40">
        <v>0</v>
      </c>
      <c r="BA264" s="40">
        <v>0</v>
      </c>
      <c r="BB264" s="40">
        <v>0</v>
      </c>
      <c r="BC264" s="40">
        <v>0</v>
      </c>
      <c r="BD264" s="40">
        <v>0</v>
      </c>
      <c r="BE264" s="40">
        <v>0</v>
      </c>
      <c r="BF264" s="40">
        <v>0</v>
      </c>
      <c r="BG264" s="40">
        <v>0</v>
      </c>
      <c r="BH264" s="40">
        <v>0</v>
      </c>
      <c r="BI264" s="40">
        <v>0</v>
      </c>
      <c r="BJ264" s="40">
        <v>0</v>
      </c>
      <c r="BK264" s="40">
        <v>0</v>
      </c>
      <c r="BL264" s="40">
        <v>0</v>
      </c>
      <c r="BM264" s="40">
        <v>0</v>
      </c>
      <c r="BN264" s="40">
        <v>0</v>
      </c>
      <c r="BO264" s="40">
        <v>0</v>
      </c>
      <c r="BP264" s="40">
        <v>0</v>
      </c>
      <c r="BQ264" s="40">
        <v>0</v>
      </c>
      <c r="BR264" s="40">
        <v>0</v>
      </c>
      <c r="BS264" s="40">
        <v>0</v>
      </c>
      <c r="BT264" s="40">
        <v>0</v>
      </c>
      <c r="BU264" s="40">
        <v>0</v>
      </c>
      <c r="BV264" s="40">
        <v>0</v>
      </c>
      <c r="BW264" s="40">
        <v>0</v>
      </c>
      <c r="BX264" s="40">
        <v>0</v>
      </c>
      <c r="BY264" s="40">
        <v>0</v>
      </c>
      <c r="BZ264" s="40">
        <v>0</v>
      </c>
      <c r="CA264" s="40">
        <f t="shared" si="205"/>
        <v>0</v>
      </c>
      <c r="CB264" s="6"/>
      <c r="CC264" s="40">
        <v>0</v>
      </c>
      <c r="CD264" s="40">
        <v>0</v>
      </c>
      <c r="CE264" s="40">
        <v>1848.8</v>
      </c>
      <c r="CF264" s="40">
        <v>0</v>
      </c>
      <c r="CG264" s="40"/>
      <c r="CH264" s="40">
        <v>0</v>
      </c>
      <c r="CI264" s="40">
        <v>0</v>
      </c>
      <c r="CJ264" s="40">
        <f t="shared" si="206"/>
        <v>1848.8</v>
      </c>
      <c r="CK264" s="52">
        <f t="shared" si="204"/>
        <v>1848.8</v>
      </c>
    </row>
    <row r="265" spans="1:89" ht="12.75" customHeight="1">
      <c r="A265" s="22">
        <v>66</v>
      </c>
      <c r="B265" s="25" t="s">
        <v>65</v>
      </c>
      <c r="C265" s="31" t="s">
        <v>76</v>
      </c>
      <c r="D265" s="41">
        <v>0</v>
      </c>
      <c r="E265" s="41">
        <v>0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1">
        <v>0</v>
      </c>
      <c r="V265" s="41">
        <v>0</v>
      </c>
      <c r="W265" s="41">
        <v>0</v>
      </c>
      <c r="X265" s="41">
        <v>0</v>
      </c>
      <c r="Y265" s="41">
        <v>0</v>
      </c>
      <c r="Z265" s="41">
        <v>0</v>
      </c>
      <c r="AA265" s="41">
        <v>0</v>
      </c>
      <c r="AB265" s="41">
        <v>0</v>
      </c>
      <c r="AC265" s="41">
        <v>0</v>
      </c>
      <c r="AD265" s="41">
        <v>0</v>
      </c>
      <c r="AE265" s="41">
        <v>0</v>
      </c>
      <c r="AF265" s="41">
        <v>0</v>
      </c>
      <c r="AG265" s="41">
        <v>0</v>
      </c>
      <c r="AH265" s="41">
        <v>0</v>
      </c>
      <c r="AI265" s="41">
        <v>0</v>
      </c>
      <c r="AJ265" s="41">
        <v>0</v>
      </c>
      <c r="AK265" s="41">
        <v>0</v>
      </c>
      <c r="AL265" s="41">
        <v>0</v>
      </c>
      <c r="AM265" s="41">
        <v>0</v>
      </c>
      <c r="AN265" s="41">
        <v>0</v>
      </c>
      <c r="AO265" s="41">
        <v>0</v>
      </c>
      <c r="AP265" s="41">
        <v>0</v>
      </c>
      <c r="AQ265" s="41">
        <v>0</v>
      </c>
      <c r="AR265" s="41">
        <v>0</v>
      </c>
      <c r="AS265" s="41">
        <v>0</v>
      </c>
      <c r="AT265" s="41">
        <v>0</v>
      </c>
      <c r="AU265" s="41">
        <v>0</v>
      </c>
      <c r="AV265" s="41">
        <v>0</v>
      </c>
      <c r="AW265" s="41">
        <v>0</v>
      </c>
      <c r="AX265" s="41">
        <v>0</v>
      </c>
      <c r="AY265" s="41">
        <v>0</v>
      </c>
      <c r="AZ265" s="41">
        <v>0</v>
      </c>
      <c r="BA265" s="41">
        <v>0</v>
      </c>
      <c r="BB265" s="41">
        <v>0</v>
      </c>
      <c r="BC265" s="41">
        <v>0</v>
      </c>
      <c r="BD265" s="41">
        <v>0</v>
      </c>
      <c r="BE265" s="41">
        <v>0</v>
      </c>
      <c r="BF265" s="41">
        <v>0</v>
      </c>
      <c r="BG265" s="41">
        <v>0</v>
      </c>
      <c r="BH265" s="41">
        <v>0</v>
      </c>
      <c r="BI265" s="41">
        <v>0</v>
      </c>
      <c r="BJ265" s="41">
        <v>0</v>
      </c>
      <c r="BK265" s="41">
        <v>0</v>
      </c>
      <c r="BL265" s="41">
        <v>0</v>
      </c>
      <c r="BM265" s="41">
        <v>0</v>
      </c>
      <c r="BN265" s="41">
        <v>0</v>
      </c>
      <c r="BO265" s="41">
        <v>0</v>
      </c>
      <c r="BP265" s="41">
        <v>0</v>
      </c>
      <c r="BQ265" s="41">
        <v>0</v>
      </c>
      <c r="BR265" s="41">
        <v>0</v>
      </c>
      <c r="BS265" s="41">
        <v>0</v>
      </c>
      <c r="BT265" s="41">
        <v>0</v>
      </c>
      <c r="BU265" s="41">
        <v>0</v>
      </c>
      <c r="BV265" s="41">
        <v>0</v>
      </c>
      <c r="BW265" s="41">
        <v>0</v>
      </c>
      <c r="BX265" s="41">
        <v>0</v>
      </c>
      <c r="BY265" s="41">
        <v>0</v>
      </c>
      <c r="BZ265" s="41">
        <v>0</v>
      </c>
      <c r="CA265" s="41">
        <f t="shared" si="205"/>
        <v>0</v>
      </c>
      <c r="CB265" s="6"/>
      <c r="CC265" s="41">
        <v>0</v>
      </c>
      <c r="CD265" s="41">
        <v>0</v>
      </c>
      <c r="CE265" s="41">
        <v>0</v>
      </c>
      <c r="CF265" s="41">
        <v>0</v>
      </c>
      <c r="CG265" s="41"/>
      <c r="CH265" s="41">
        <v>0</v>
      </c>
      <c r="CI265" s="41">
        <v>0</v>
      </c>
      <c r="CJ265" s="41">
        <f t="shared" si="206"/>
        <v>0</v>
      </c>
      <c r="CK265" s="53">
        <f t="shared" si="204"/>
        <v>0</v>
      </c>
    </row>
    <row r="266" spans="1:89" ht="12.75" customHeight="1">
      <c r="A266" s="22"/>
      <c r="B266" s="25"/>
      <c r="C266" s="31" t="s">
        <v>77</v>
      </c>
      <c r="D266" s="41">
        <v>0</v>
      </c>
      <c r="E266" s="41">
        <v>0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1">
        <v>0</v>
      </c>
      <c r="V266" s="41">
        <v>0</v>
      </c>
      <c r="W266" s="41">
        <v>0</v>
      </c>
      <c r="X266" s="41">
        <v>0</v>
      </c>
      <c r="Y266" s="41">
        <v>0</v>
      </c>
      <c r="Z266" s="41">
        <v>0</v>
      </c>
      <c r="AA266" s="41">
        <v>0</v>
      </c>
      <c r="AB266" s="41">
        <v>0</v>
      </c>
      <c r="AC266" s="41">
        <v>0</v>
      </c>
      <c r="AD266" s="41">
        <v>0</v>
      </c>
      <c r="AE266" s="41">
        <v>0</v>
      </c>
      <c r="AF266" s="41">
        <v>0</v>
      </c>
      <c r="AG266" s="41">
        <v>0</v>
      </c>
      <c r="AH266" s="41">
        <v>0</v>
      </c>
      <c r="AI266" s="41">
        <v>0</v>
      </c>
      <c r="AJ266" s="41">
        <v>0</v>
      </c>
      <c r="AK266" s="41">
        <v>0</v>
      </c>
      <c r="AL266" s="41">
        <v>0</v>
      </c>
      <c r="AM266" s="41">
        <v>0</v>
      </c>
      <c r="AN266" s="41">
        <v>0</v>
      </c>
      <c r="AO266" s="41">
        <v>0</v>
      </c>
      <c r="AP266" s="41">
        <v>0</v>
      </c>
      <c r="AQ266" s="41">
        <v>0</v>
      </c>
      <c r="AR266" s="41">
        <v>0</v>
      </c>
      <c r="AS266" s="41">
        <v>0</v>
      </c>
      <c r="AT266" s="41">
        <v>0</v>
      </c>
      <c r="AU266" s="41">
        <v>0</v>
      </c>
      <c r="AV266" s="41">
        <v>0</v>
      </c>
      <c r="AW266" s="41">
        <v>0</v>
      </c>
      <c r="AX266" s="41">
        <v>0</v>
      </c>
      <c r="AY266" s="41">
        <v>0</v>
      </c>
      <c r="AZ266" s="41">
        <v>0</v>
      </c>
      <c r="BA266" s="41">
        <v>0</v>
      </c>
      <c r="BB266" s="41">
        <v>0</v>
      </c>
      <c r="BC266" s="41">
        <v>0</v>
      </c>
      <c r="BD266" s="41">
        <v>0</v>
      </c>
      <c r="BE266" s="41">
        <v>0</v>
      </c>
      <c r="BF266" s="41">
        <v>0</v>
      </c>
      <c r="BG266" s="41">
        <v>0</v>
      </c>
      <c r="BH266" s="41">
        <v>0</v>
      </c>
      <c r="BI266" s="41">
        <v>0</v>
      </c>
      <c r="BJ266" s="41">
        <v>0</v>
      </c>
      <c r="BK266" s="41">
        <v>0</v>
      </c>
      <c r="BL266" s="41">
        <v>0</v>
      </c>
      <c r="BM266" s="41">
        <v>0</v>
      </c>
      <c r="BN266" s="41">
        <v>0</v>
      </c>
      <c r="BO266" s="41">
        <v>0</v>
      </c>
      <c r="BP266" s="41">
        <v>0</v>
      </c>
      <c r="BQ266" s="41">
        <v>0</v>
      </c>
      <c r="BR266" s="41">
        <v>0</v>
      </c>
      <c r="BS266" s="41">
        <v>0</v>
      </c>
      <c r="BT266" s="41">
        <v>0</v>
      </c>
      <c r="BU266" s="41">
        <v>0</v>
      </c>
      <c r="BV266" s="41">
        <v>0</v>
      </c>
      <c r="BW266" s="41">
        <v>0</v>
      </c>
      <c r="BX266" s="41">
        <v>0</v>
      </c>
      <c r="BY266" s="41">
        <v>0</v>
      </c>
      <c r="BZ266" s="41">
        <v>0</v>
      </c>
      <c r="CA266" s="41">
        <f t="shared" si="205"/>
        <v>0</v>
      </c>
      <c r="CB266" s="6"/>
      <c r="CC266" s="41">
        <v>0</v>
      </c>
      <c r="CD266" s="41">
        <v>0</v>
      </c>
      <c r="CE266" s="41">
        <v>0</v>
      </c>
      <c r="CF266" s="41">
        <v>0</v>
      </c>
      <c r="CG266" s="41"/>
      <c r="CH266" s="41">
        <v>0</v>
      </c>
      <c r="CI266" s="41">
        <v>0</v>
      </c>
      <c r="CJ266" s="41">
        <f t="shared" si="206"/>
        <v>0</v>
      </c>
      <c r="CK266" s="53">
        <f t="shared" si="204"/>
        <v>0</v>
      </c>
    </row>
    <row r="267" spans="1:89" ht="12.75" customHeight="1">
      <c r="A267" s="23"/>
      <c r="B267" s="26"/>
      <c r="C267" s="32" t="s">
        <v>78</v>
      </c>
      <c r="D267" s="47">
        <f aca="true" t="shared" si="210" ref="D267:AI267">SUM(D264:D266)</f>
        <v>0</v>
      </c>
      <c r="E267" s="42">
        <f t="shared" si="210"/>
        <v>0</v>
      </c>
      <c r="F267" s="42">
        <f t="shared" si="210"/>
        <v>0</v>
      </c>
      <c r="G267" s="42">
        <f t="shared" si="210"/>
        <v>0</v>
      </c>
      <c r="H267" s="42">
        <f t="shared" si="210"/>
        <v>0</v>
      </c>
      <c r="I267" s="42">
        <f t="shared" si="210"/>
        <v>0</v>
      </c>
      <c r="J267" s="42">
        <f t="shared" si="210"/>
        <v>0</v>
      </c>
      <c r="K267" s="42">
        <f t="shared" si="210"/>
        <v>0</v>
      </c>
      <c r="L267" s="42">
        <f t="shared" si="210"/>
        <v>0</v>
      </c>
      <c r="M267" s="42">
        <f t="shared" si="210"/>
        <v>0</v>
      </c>
      <c r="N267" s="42">
        <f t="shared" si="210"/>
        <v>0</v>
      </c>
      <c r="O267" s="42">
        <f t="shared" si="210"/>
        <v>0</v>
      </c>
      <c r="P267" s="42">
        <f t="shared" si="210"/>
        <v>0</v>
      </c>
      <c r="Q267" s="42">
        <f t="shared" si="210"/>
        <v>0</v>
      </c>
      <c r="R267" s="42">
        <f t="shared" si="210"/>
        <v>0</v>
      </c>
      <c r="S267" s="42">
        <f t="shared" si="210"/>
        <v>0</v>
      </c>
      <c r="T267" s="42">
        <f t="shared" si="210"/>
        <v>0</v>
      </c>
      <c r="U267" s="42">
        <f t="shared" si="210"/>
        <v>0</v>
      </c>
      <c r="V267" s="42">
        <f t="shared" si="210"/>
        <v>0</v>
      </c>
      <c r="W267" s="42">
        <f t="shared" si="210"/>
        <v>0</v>
      </c>
      <c r="X267" s="42">
        <f t="shared" si="210"/>
        <v>0</v>
      </c>
      <c r="Y267" s="42">
        <f t="shared" si="210"/>
        <v>0</v>
      </c>
      <c r="Z267" s="42">
        <f t="shared" si="210"/>
        <v>0</v>
      </c>
      <c r="AA267" s="42">
        <f t="shared" si="210"/>
        <v>0</v>
      </c>
      <c r="AB267" s="42">
        <f t="shared" si="210"/>
        <v>0</v>
      </c>
      <c r="AC267" s="42">
        <f t="shared" si="210"/>
        <v>0</v>
      </c>
      <c r="AD267" s="42">
        <f t="shared" si="210"/>
        <v>0</v>
      </c>
      <c r="AE267" s="42">
        <f t="shared" si="210"/>
        <v>0</v>
      </c>
      <c r="AF267" s="42">
        <f t="shared" si="210"/>
        <v>0</v>
      </c>
      <c r="AG267" s="42">
        <f t="shared" si="210"/>
        <v>0</v>
      </c>
      <c r="AH267" s="42">
        <f t="shared" si="210"/>
        <v>0</v>
      </c>
      <c r="AI267" s="42">
        <f t="shared" si="210"/>
        <v>0</v>
      </c>
      <c r="AJ267" s="42">
        <f aca="true" t="shared" si="211" ref="AJ267:BO267">SUM(AJ264:AJ266)</f>
        <v>0</v>
      </c>
      <c r="AK267" s="42">
        <f t="shared" si="211"/>
        <v>0</v>
      </c>
      <c r="AL267" s="42">
        <f t="shared" si="211"/>
        <v>0</v>
      </c>
      <c r="AM267" s="42">
        <f t="shared" si="211"/>
        <v>0</v>
      </c>
      <c r="AN267" s="42">
        <f t="shared" si="211"/>
        <v>0</v>
      </c>
      <c r="AO267" s="42">
        <f t="shared" si="211"/>
        <v>0</v>
      </c>
      <c r="AP267" s="42">
        <f t="shared" si="211"/>
        <v>0</v>
      </c>
      <c r="AQ267" s="42">
        <f t="shared" si="211"/>
        <v>0</v>
      </c>
      <c r="AR267" s="42">
        <f t="shared" si="211"/>
        <v>0</v>
      </c>
      <c r="AS267" s="42">
        <f t="shared" si="211"/>
        <v>0</v>
      </c>
      <c r="AT267" s="42">
        <f t="shared" si="211"/>
        <v>0</v>
      </c>
      <c r="AU267" s="42">
        <f t="shared" si="211"/>
        <v>0</v>
      </c>
      <c r="AV267" s="42">
        <f t="shared" si="211"/>
        <v>0</v>
      </c>
      <c r="AW267" s="42">
        <f t="shared" si="211"/>
        <v>0</v>
      </c>
      <c r="AX267" s="42">
        <f t="shared" si="211"/>
        <v>0</v>
      </c>
      <c r="AY267" s="42">
        <f t="shared" si="211"/>
        <v>0</v>
      </c>
      <c r="AZ267" s="42">
        <f t="shared" si="211"/>
        <v>0</v>
      </c>
      <c r="BA267" s="42">
        <f t="shared" si="211"/>
        <v>0</v>
      </c>
      <c r="BB267" s="42">
        <f t="shared" si="211"/>
        <v>0</v>
      </c>
      <c r="BC267" s="42">
        <f t="shared" si="211"/>
        <v>0</v>
      </c>
      <c r="BD267" s="42">
        <f t="shared" si="211"/>
        <v>0</v>
      </c>
      <c r="BE267" s="42">
        <f t="shared" si="211"/>
        <v>0</v>
      </c>
      <c r="BF267" s="42">
        <f t="shared" si="211"/>
        <v>0</v>
      </c>
      <c r="BG267" s="42">
        <f t="shared" si="211"/>
        <v>0</v>
      </c>
      <c r="BH267" s="42">
        <f t="shared" si="211"/>
        <v>0</v>
      </c>
      <c r="BI267" s="42">
        <f t="shared" si="211"/>
        <v>0</v>
      </c>
      <c r="BJ267" s="42">
        <f t="shared" si="211"/>
        <v>0</v>
      </c>
      <c r="BK267" s="42">
        <f t="shared" si="211"/>
        <v>0</v>
      </c>
      <c r="BL267" s="42">
        <f t="shared" si="211"/>
        <v>0</v>
      </c>
      <c r="BM267" s="42">
        <f t="shared" si="211"/>
        <v>0</v>
      </c>
      <c r="BN267" s="42">
        <f t="shared" si="211"/>
        <v>0</v>
      </c>
      <c r="BO267" s="42">
        <f t="shared" si="211"/>
        <v>0</v>
      </c>
      <c r="BP267" s="42">
        <f aca="true" t="shared" si="212" ref="BP267:BZ267">SUM(BP264:BP266)</f>
        <v>0</v>
      </c>
      <c r="BQ267" s="42">
        <f t="shared" si="212"/>
        <v>0</v>
      </c>
      <c r="BR267" s="42">
        <f t="shared" si="212"/>
        <v>0</v>
      </c>
      <c r="BS267" s="42">
        <f t="shared" si="212"/>
        <v>0</v>
      </c>
      <c r="BT267" s="42">
        <f t="shared" si="212"/>
        <v>0</v>
      </c>
      <c r="BU267" s="42">
        <f t="shared" si="212"/>
        <v>0</v>
      </c>
      <c r="BV267" s="42">
        <f t="shared" si="212"/>
        <v>0</v>
      </c>
      <c r="BW267" s="42">
        <f t="shared" si="212"/>
        <v>0</v>
      </c>
      <c r="BX267" s="42">
        <f t="shared" si="212"/>
        <v>0</v>
      </c>
      <c r="BY267" s="42">
        <f t="shared" si="212"/>
        <v>0</v>
      </c>
      <c r="BZ267" s="42">
        <f t="shared" si="212"/>
        <v>0</v>
      </c>
      <c r="CA267" s="42">
        <f t="shared" si="205"/>
        <v>0</v>
      </c>
      <c r="CB267" s="8"/>
      <c r="CC267" s="42">
        <f>SUM(CC264:CC266)</f>
        <v>0</v>
      </c>
      <c r="CD267" s="42">
        <f>SUM(CD264:CD266)</f>
        <v>0</v>
      </c>
      <c r="CE267" s="42">
        <f>SUM(CE264:CE266)</f>
        <v>1848.8</v>
      </c>
      <c r="CF267" s="42">
        <f>SUM(CF264:CF266)</f>
        <v>0</v>
      </c>
      <c r="CG267" s="42"/>
      <c r="CH267" s="42">
        <f>CH264</f>
        <v>0</v>
      </c>
      <c r="CI267" s="42">
        <f>CI264</f>
        <v>0</v>
      </c>
      <c r="CJ267" s="42">
        <f t="shared" si="206"/>
        <v>1848.8</v>
      </c>
      <c r="CK267" s="54">
        <f t="shared" si="204"/>
        <v>1848.8</v>
      </c>
    </row>
    <row r="268" spans="1:89" ht="12.75" customHeight="1">
      <c r="A268" s="21"/>
      <c r="B268" s="24"/>
      <c r="C268" s="30" t="s">
        <v>75</v>
      </c>
      <c r="D268" s="40">
        <v>25</v>
      </c>
      <c r="E268" s="40">
        <v>34.6</v>
      </c>
      <c r="F268" s="40">
        <v>0.8</v>
      </c>
      <c r="G268" s="40">
        <v>2</v>
      </c>
      <c r="H268" s="40">
        <v>0</v>
      </c>
      <c r="I268" s="40">
        <v>0</v>
      </c>
      <c r="J268" s="40">
        <v>0</v>
      </c>
      <c r="K268" s="40">
        <v>0</v>
      </c>
      <c r="L268" s="40">
        <v>0.8</v>
      </c>
      <c r="M268" s="40">
        <v>7.5</v>
      </c>
      <c r="N268" s="40">
        <v>0</v>
      </c>
      <c r="O268" s="40">
        <v>42.3</v>
      </c>
      <c r="P268" s="40">
        <v>63</v>
      </c>
      <c r="Q268" s="40">
        <v>7.4</v>
      </c>
      <c r="R268" s="40">
        <v>1.1</v>
      </c>
      <c r="S268" s="40">
        <v>14.9</v>
      </c>
      <c r="T268" s="40">
        <v>32.2</v>
      </c>
      <c r="U268" s="40">
        <v>19</v>
      </c>
      <c r="V268" s="40">
        <v>0.3</v>
      </c>
      <c r="W268" s="40">
        <v>4.6</v>
      </c>
      <c r="X268" s="40">
        <v>18.6</v>
      </c>
      <c r="Y268" s="40">
        <v>0</v>
      </c>
      <c r="Z268" s="40">
        <v>27.5</v>
      </c>
      <c r="AA268" s="40">
        <v>39.7</v>
      </c>
      <c r="AB268" s="40">
        <v>5.5</v>
      </c>
      <c r="AC268" s="40">
        <v>75.8</v>
      </c>
      <c r="AD268" s="40">
        <v>0</v>
      </c>
      <c r="AE268" s="40">
        <v>22.1</v>
      </c>
      <c r="AF268" s="40">
        <v>236.4</v>
      </c>
      <c r="AG268" s="40">
        <v>8.2</v>
      </c>
      <c r="AH268" s="40">
        <v>111.6</v>
      </c>
      <c r="AI268" s="40">
        <v>0.6</v>
      </c>
      <c r="AJ268" s="40">
        <v>11.8</v>
      </c>
      <c r="AK268" s="40">
        <v>58</v>
      </c>
      <c r="AL268" s="40">
        <v>209.6</v>
      </c>
      <c r="AM268" s="40">
        <v>27.2</v>
      </c>
      <c r="AN268" s="40">
        <v>5.7</v>
      </c>
      <c r="AO268" s="40">
        <v>58.2</v>
      </c>
      <c r="AP268" s="40">
        <v>9.2</v>
      </c>
      <c r="AQ268" s="40">
        <v>51.3</v>
      </c>
      <c r="AR268" s="40">
        <v>40</v>
      </c>
      <c r="AS268" s="40">
        <v>0</v>
      </c>
      <c r="AT268" s="40">
        <v>0.8</v>
      </c>
      <c r="AU268" s="40">
        <v>6.7</v>
      </c>
      <c r="AV268" s="40">
        <v>20.4</v>
      </c>
      <c r="AW268" s="40">
        <v>2.1</v>
      </c>
      <c r="AX268" s="40">
        <v>0.8</v>
      </c>
      <c r="AY268" s="40">
        <v>2.7</v>
      </c>
      <c r="AZ268" s="40">
        <v>18</v>
      </c>
      <c r="BA268" s="40">
        <v>32.8</v>
      </c>
      <c r="BB268" s="40">
        <v>26.3</v>
      </c>
      <c r="BC268" s="40">
        <v>65.8</v>
      </c>
      <c r="BD268" s="40">
        <v>16.5</v>
      </c>
      <c r="BE268" s="40">
        <v>1.3</v>
      </c>
      <c r="BF268" s="40">
        <v>585.8</v>
      </c>
      <c r="BG268" s="40">
        <v>33.5</v>
      </c>
      <c r="BH268" s="40">
        <v>15.9</v>
      </c>
      <c r="BI268" s="40">
        <v>35.9</v>
      </c>
      <c r="BJ268" s="40">
        <v>23.7</v>
      </c>
      <c r="BK268" s="40">
        <v>102.1</v>
      </c>
      <c r="BL268" s="40">
        <v>1.6</v>
      </c>
      <c r="BM268" s="40">
        <v>9.1</v>
      </c>
      <c r="BN268" s="40">
        <v>12</v>
      </c>
      <c r="BO268" s="40">
        <v>336.7</v>
      </c>
      <c r="BP268" s="40">
        <v>6.5</v>
      </c>
      <c r="BQ268" s="40">
        <v>12.7</v>
      </c>
      <c r="BR268" s="40">
        <v>62.7</v>
      </c>
      <c r="BS268" s="40">
        <v>10.1</v>
      </c>
      <c r="BT268" s="40">
        <v>10</v>
      </c>
      <c r="BU268" s="40">
        <v>10</v>
      </c>
      <c r="BV268" s="40">
        <v>17.2</v>
      </c>
      <c r="BW268" s="40">
        <v>3.3</v>
      </c>
      <c r="BX268" s="40">
        <v>2.5</v>
      </c>
      <c r="BY268" s="40">
        <v>3.9</v>
      </c>
      <c r="BZ268" s="40">
        <v>283.1</v>
      </c>
      <c r="CA268" s="40">
        <f t="shared" si="205"/>
        <v>3044.999999999999</v>
      </c>
      <c r="CB268" s="6"/>
      <c r="CC268" s="40">
        <v>548.7</v>
      </c>
      <c r="CD268" s="40">
        <v>0</v>
      </c>
      <c r="CE268" s="40">
        <v>0</v>
      </c>
      <c r="CF268" s="40">
        <v>0</v>
      </c>
      <c r="CG268" s="40"/>
      <c r="CH268" s="40">
        <v>0</v>
      </c>
      <c r="CI268" s="40">
        <v>0</v>
      </c>
      <c r="CJ268" s="40">
        <f t="shared" si="206"/>
        <v>548.7</v>
      </c>
      <c r="CK268" s="52">
        <f t="shared" si="204"/>
        <v>3593.699999999999</v>
      </c>
    </row>
    <row r="269" spans="1:89" ht="12.75" customHeight="1">
      <c r="A269" s="22">
        <v>67</v>
      </c>
      <c r="B269" s="25" t="s">
        <v>66</v>
      </c>
      <c r="C269" s="31" t="s">
        <v>76</v>
      </c>
      <c r="D269" s="41">
        <v>19.4</v>
      </c>
      <c r="E269" s="41">
        <v>26.8</v>
      </c>
      <c r="F269" s="41">
        <v>0.6</v>
      </c>
      <c r="G269" s="41">
        <v>1.6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5.9</v>
      </c>
      <c r="N269" s="41">
        <v>0</v>
      </c>
      <c r="O269" s="41">
        <v>25.9</v>
      </c>
      <c r="P269" s="41">
        <v>48.9</v>
      </c>
      <c r="Q269" s="41">
        <v>5.8</v>
      </c>
      <c r="R269" s="41">
        <v>0.8</v>
      </c>
      <c r="S269" s="41">
        <v>11.5</v>
      </c>
      <c r="T269" s="41">
        <v>25</v>
      </c>
      <c r="U269" s="41">
        <v>14.7</v>
      </c>
      <c r="V269" s="41">
        <v>0</v>
      </c>
      <c r="W269" s="41">
        <v>3.5</v>
      </c>
      <c r="X269" s="41">
        <v>14.5</v>
      </c>
      <c r="Y269" s="41">
        <v>0</v>
      </c>
      <c r="Z269" s="41">
        <v>21.4</v>
      </c>
      <c r="AA269" s="41">
        <v>30.9</v>
      </c>
      <c r="AB269" s="41">
        <v>4.3</v>
      </c>
      <c r="AC269" s="41">
        <v>58.8</v>
      </c>
      <c r="AD269" s="41">
        <v>0</v>
      </c>
      <c r="AE269" s="41">
        <v>17.1</v>
      </c>
      <c r="AF269" s="41">
        <v>183.5</v>
      </c>
      <c r="AG269" s="41">
        <v>6.4</v>
      </c>
      <c r="AH269" s="41">
        <v>86.6</v>
      </c>
      <c r="AI269" s="41">
        <v>0.5</v>
      </c>
      <c r="AJ269" s="41">
        <v>9.2</v>
      </c>
      <c r="AK269" s="41">
        <v>45</v>
      </c>
      <c r="AL269" s="41">
        <v>162.7</v>
      </c>
      <c r="AM269" s="41">
        <v>21.1</v>
      </c>
      <c r="AN269" s="41">
        <v>4.4</v>
      </c>
      <c r="AO269" s="41">
        <v>45.2</v>
      </c>
      <c r="AP269" s="41">
        <v>7.1</v>
      </c>
      <c r="AQ269" s="41">
        <v>39.9</v>
      </c>
      <c r="AR269" s="41">
        <v>31.2</v>
      </c>
      <c r="AS269" s="41">
        <v>0</v>
      </c>
      <c r="AT269" s="41">
        <v>0.7</v>
      </c>
      <c r="AU269" s="41">
        <v>5.2</v>
      </c>
      <c r="AV269" s="41">
        <v>15.8</v>
      </c>
      <c r="AW269" s="41">
        <v>1.7</v>
      </c>
      <c r="AX269" s="41">
        <v>0.6</v>
      </c>
      <c r="AY269" s="41">
        <v>2.1</v>
      </c>
      <c r="AZ269" s="41">
        <v>13.9</v>
      </c>
      <c r="BA269" s="41">
        <v>25.5</v>
      </c>
      <c r="BB269" s="41">
        <v>20.4</v>
      </c>
      <c r="BC269" s="41">
        <v>51.1</v>
      </c>
      <c r="BD269" s="41">
        <v>12.8</v>
      </c>
      <c r="BE269" s="41">
        <v>1</v>
      </c>
      <c r="BF269" s="41">
        <v>454.8</v>
      </c>
      <c r="BG269" s="41">
        <v>26</v>
      </c>
      <c r="BH269" s="41">
        <v>722.8</v>
      </c>
      <c r="BI269" s="41">
        <v>27.9</v>
      </c>
      <c r="BJ269" s="41">
        <v>18.4</v>
      </c>
      <c r="BK269" s="41">
        <v>79.2</v>
      </c>
      <c r="BL269" s="41">
        <v>1.2</v>
      </c>
      <c r="BM269" s="41">
        <v>7.1</v>
      </c>
      <c r="BN269" s="41">
        <v>12</v>
      </c>
      <c r="BO269" s="41">
        <v>261.4</v>
      </c>
      <c r="BP269" s="41">
        <v>5</v>
      </c>
      <c r="BQ269" s="41">
        <v>9.8</v>
      </c>
      <c r="BR269" s="41">
        <v>48.7</v>
      </c>
      <c r="BS269" s="41">
        <v>0</v>
      </c>
      <c r="BT269" s="41">
        <v>7.2</v>
      </c>
      <c r="BU269" s="41">
        <v>7.4</v>
      </c>
      <c r="BV269" s="41">
        <v>0</v>
      </c>
      <c r="BW269" s="41">
        <v>2.5</v>
      </c>
      <c r="BX269" s="41">
        <v>2.1</v>
      </c>
      <c r="BY269" s="41">
        <v>0</v>
      </c>
      <c r="BZ269" s="41">
        <v>94.4</v>
      </c>
      <c r="CA269" s="41">
        <f t="shared" si="205"/>
        <v>2918.9</v>
      </c>
      <c r="CB269" s="6"/>
      <c r="CC269" s="41">
        <v>0</v>
      </c>
      <c r="CD269" s="41">
        <v>0</v>
      </c>
      <c r="CE269" s="41">
        <v>0</v>
      </c>
      <c r="CF269" s="41">
        <v>0</v>
      </c>
      <c r="CG269" s="41"/>
      <c r="CH269" s="41">
        <v>0</v>
      </c>
      <c r="CI269" s="41">
        <v>0</v>
      </c>
      <c r="CJ269" s="41">
        <f t="shared" si="206"/>
        <v>0</v>
      </c>
      <c r="CK269" s="53">
        <f t="shared" si="204"/>
        <v>2918.9</v>
      </c>
    </row>
    <row r="270" spans="1:89" ht="12.75" customHeight="1">
      <c r="A270" s="22"/>
      <c r="B270" s="25"/>
      <c r="C270" s="31" t="s">
        <v>77</v>
      </c>
      <c r="D270" s="41">
        <v>0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1">
        <v>0</v>
      </c>
      <c r="Z270" s="41">
        <v>0</v>
      </c>
      <c r="AA270" s="41">
        <v>0</v>
      </c>
      <c r="AB270" s="41">
        <v>0</v>
      </c>
      <c r="AC270" s="41">
        <v>0</v>
      </c>
      <c r="AD270" s="41">
        <v>0</v>
      </c>
      <c r="AE270" s="41">
        <v>0</v>
      </c>
      <c r="AF270" s="41">
        <v>0</v>
      </c>
      <c r="AG270" s="41">
        <v>0</v>
      </c>
      <c r="AH270" s="41">
        <v>0</v>
      </c>
      <c r="AI270" s="41">
        <v>0</v>
      </c>
      <c r="AJ270" s="41">
        <v>0</v>
      </c>
      <c r="AK270" s="41">
        <v>0</v>
      </c>
      <c r="AL270" s="41">
        <v>0</v>
      </c>
      <c r="AM270" s="41">
        <v>0</v>
      </c>
      <c r="AN270" s="41">
        <v>0</v>
      </c>
      <c r="AO270" s="41">
        <v>0</v>
      </c>
      <c r="AP270" s="41">
        <v>0</v>
      </c>
      <c r="AQ270" s="41">
        <v>0</v>
      </c>
      <c r="AR270" s="41">
        <v>0</v>
      </c>
      <c r="AS270" s="41">
        <v>0</v>
      </c>
      <c r="AT270" s="41">
        <v>0</v>
      </c>
      <c r="AU270" s="41">
        <v>0</v>
      </c>
      <c r="AV270" s="41">
        <v>0</v>
      </c>
      <c r="AW270" s="41">
        <v>0</v>
      </c>
      <c r="AX270" s="41">
        <v>0</v>
      </c>
      <c r="AY270" s="41">
        <v>0</v>
      </c>
      <c r="AZ270" s="41">
        <v>0</v>
      </c>
      <c r="BA270" s="41">
        <v>0</v>
      </c>
      <c r="BB270" s="41">
        <v>0</v>
      </c>
      <c r="BC270" s="41">
        <v>0</v>
      </c>
      <c r="BD270" s="41">
        <v>0</v>
      </c>
      <c r="BE270" s="41">
        <v>0</v>
      </c>
      <c r="BF270" s="41">
        <v>0</v>
      </c>
      <c r="BG270" s="41">
        <v>0</v>
      </c>
      <c r="BH270" s="41">
        <v>0</v>
      </c>
      <c r="BI270" s="41">
        <v>0</v>
      </c>
      <c r="BJ270" s="41">
        <v>0</v>
      </c>
      <c r="BK270" s="41">
        <v>0</v>
      </c>
      <c r="BL270" s="41">
        <v>0</v>
      </c>
      <c r="BM270" s="41">
        <v>0</v>
      </c>
      <c r="BN270" s="41">
        <v>0</v>
      </c>
      <c r="BO270" s="41">
        <v>0</v>
      </c>
      <c r="BP270" s="41">
        <v>0</v>
      </c>
      <c r="BQ270" s="41">
        <v>0</v>
      </c>
      <c r="BR270" s="41">
        <v>0</v>
      </c>
      <c r="BS270" s="41">
        <v>0</v>
      </c>
      <c r="BT270" s="41">
        <v>0</v>
      </c>
      <c r="BU270" s="41">
        <v>0</v>
      </c>
      <c r="BV270" s="41">
        <v>0</v>
      </c>
      <c r="BW270" s="41">
        <v>0</v>
      </c>
      <c r="BX270" s="41">
        <v>0</v>
      </c>
      <c r="BY270" s="41">
        <v>0</v>
      </c>
      <c r="BZ270" s="41">
        <v>0</v>
      </c>
      <c r="CA270" s="41">
        <f t="shared" si="205"/>
        <v>0</v>
      </c>
      <c r="CB270" s="6"/>
      <c r="CC270" s="41">
        <v>0</v>
      </c>
      <c r="CD270" s="41">
        <v>0</v>
      </c>
      <c r="CE270" s="41">
        <v>0</v>
      </c>
      <c r="CF270" s="41">
        <v>0</v>
      </c>
      <c r="CG270" s="41"/>
      <c r="CH270" s="41">
        <v>0</v>
      </c>
      <c r="CI270" s="41">
        <v>0</v>
      </c>
      <c r="CJ270" s="41">
        <f t="shared" si="206"/>
        <v>0</v>
      </c>
      <c r="CK270" s="53">
        <f t="shared" si="204"/>
        <v>0</v>
      </c>
    </row>
    <row r="271" spans="1:89" ht="12.75" customHeight="1">
      <c r="A271" s="23"/>
      <c r="B271" s="26"/>
      <c r="C271" s="32" t="s">
        <v>78</v>
      </c>
      <c r="D271" s="47">
        <f aca="true" t="shared" si="213" ref="D271:AI271">SUM(D268:D270)</f>
        <v>44.4</v>
      </c>
      <c r="E271" s="42">
        <f t="shared" si="213"/>
        <v>61.400000000000006</v>
      </c>
      <c r="F271" s="42">
        <f t="shared" si="213"/>
        <v>1.4</v>
      </c>
      <c r="G271" s="42">
        <f t="shared" si="213"/>
        <v>3.6</v>
      </c>
      <c r="H271" s="42">
        <f t="shared" si="213"/>
        <v>0</v>
      </c>
      <c r="I271" s="42">
        <f t="shared" si="213"/>
        <v>0</v>
      </c>
      <c r="J271" s="42">
        <f t="shared" si="213"/>
        <v>0</v>
      </c>
      <c r="K271" s="42">
        <f t="shared" si="213"/>
        <v>0</v>
      </c>
      <c r="L271" s="42">
        <f t="shared" si="213"/>
        <v>0.8</v>
      </c>
      <c r="M271" s="42">
        <f t="shared" si="213"/>
        <v>13.4</v>
      </c>
      <c r="N271" s="42">
        <f t="shared" si="213"/>
        <v>0</v>
      </c>
      <c r="O271" s="42">
        <f t="shared" si="213"/>
        <v>68.19999999999999</v>
      </c>
      <c r="P271" s="42">
        <f t="shared" si="213"/>
        <v>111.9</v>
      </c>
      <c r="Q271" s="42">
        <f t="shared" si="213"/>
        <v>13.2</v>
      </c>
      <c r="R271" s="42">
        <f t="shared" si="213"/>
        <v>1.9000000000000001</v>
      </c>
      <c r="S271" s="42">
        <f t="shared" si="213"/>
        <v>26.4</v>
      </c>
      <c r="T271" s="42">
        <f t="shared" si="213"/>
        <v>57.2</v>
      </c>
      <c r="U271" s="42">
        <f t="shared" si="213"/>
        <v>33.7</v>
      </c>
      <c r="V271" s="42">
        <f t="shared" si="213"/>
        <v>0.3</v>
      </c>
      <c r="W271" s="42">
        <f t="shared" si="213"/>
        <v>8.1</v>
      </c>
      <c r="X271" s="42">
        <f t="shared" si="213"/>
        <v>33.1</v>
      </c>
      <c r="Y271" s="42">
        <f t="shared" si="213"/>
        <v>0</v>
      </c>
      <c r="Z271" s="42">
        <f t="shared" si="213"/>
        <v>48.9</v>
      </c>
      <c r="AA271" s="42">
        <f t="shared" si="213"/>
        <v>70.6</v>
      </c>
      <c r="AB271" s="42">
        <f t="shared" si="213"/>
        <v>9.8</v>
      </c>
      <c r="AC271" s="42">
        <f t="shared" si="213"/>
        <v>134.6</v>
      </c>
      <c r="AD271" s="42">
        <f t="shared" si="213"/>
        <v>0</v>
      </c>
      <c r="AE271" s="42">
        <f t="shared" si="213"/>
        <v>39.2</v>
      </c>
      <c r="AF271" s="42">
        <f t="shared" si="213"/>
        <v>419.9</v>
      </c>
      <c r="AG271" s="42">
        <f t="shared" si="213"/>
        <v>14.6</v>
      </c>
      <c r="AH271" s="42">
        <f t="shared" si="213"/>
        <v>198.2</v>
      </c>
      <c r="AI271" s="42">
        <f t="shared" si="213"/>
        <v>1.1</v>
      </c>
      <c r="AJ271" s="42">
        <f aca="true" t="shared" si="214" ref="AJ271:BO271">SUM(AJ268:AJ270)</f>
        <v>21</v>
      </c>
      <c r="AK271" s="42">
        <f t="shared" si="214"/>
        <v>103</v>
      </c>
      <c r="AL271" s="42">
        <f t="shared" si="214"/>
        <v>372.29999999999995</v>
      </c>
      <c r="AM271" s="42">
        <f t="shared" si="214"/>
        <v>48.3</v>
      </c>
      <c r="AN271" s="42">
        <f t="shared" si="214"/>
        <v>10.100000000000001</v>
      </c>
      <c r="AO271" s="42">
        <f t="shared" si="214"/>
        <v>103.4</v>
      </c>
      <c r="AP271" s="42">
        <f t="shared" si="214"/>
        <v>16.299999999999997</v>
      </c>
      <c r="AQ271" s="42">
        <f t="shared" si="214"/>
        <v>91.19999999999999</v>
      </c>
      <c r="AR271" s="42">
        <f t="shared" si="214"/>
        <v>71.2</v>
      </c>
      <c r="AS271" s="42">
        <f t="shared" si="214"/>
        <v>0</v>
      </c>
      <c r="AT271" s="42">
        <f t="shared" si="214"/>
        <v>1.5</v>
      </c>
      <c r="AU271" s="42">
        <f t="shared" si="214"/>
        <v>11.9</v>
      </c>
      <c r="AV271" s="42">
        <f t="shared" si="214"/>
        <v>36.2</v>
      </c>
      <c r="AW271" s="42">
        <f t="shared" si="214"/>
        <v>3.8</v>
      </c>
      <c r="AX271" s="42">
        <f t="shared" si="214"/>
        <v>1.4</v>
      </c>
      <c r="AY271" s="42">
        <f t="shared" si="214"/>
        <v>4.800000000000001</v>
      </c>
      <c r="AZ271" s="42">
        <f t="shared" si="214"/>
        <v>31.9</v>
      </c>
      <c r="BA271" s="42">
        <f t="shared" si="214"/>
        <v>58.3</v>
      </c>
      <c r="BB271" s="42">
        <f t="shared" si="214"/>
        <v>46.7</v>
      </c>
      <c r="BC271" s="42">
        <f t="shared" si="214"/>
        <v>116.9</v>
      </c>
      <c r="BD271" s="42">
        <f t="shared" si="214"/>
        <v>29.3</v>
      </c>
      <c r="BE271" s="42">
        <f t="shared" si="214"/>
        <v>2.3</v>
      </c>
      <c r="BF271" s="42">
        <f t="shared" si="214"/>
        <v>1040.6</v>
      </c>
      <c r="BG271" s="42">
        <f t="shared" si="214"/>
        <v>59.5</v>
      </c>
      <c r="BH271" s="42">
        <f t="shared" si="214"/>
        <v>738.6999999999999</v>
      </c>
      <c r="BI271" s="42">
        <f t="shared" si="214"/>
        <v>63.8</v>
      </c>
      <c r="BJ271" s="42">
        <f t="shared" si="214"/>
        <v>42.099999999999994</v>
      </c>
      <c r="BK271" s="42">
        <f t="shared" si="214"/>
        <v>181.3</v>
      </c>
      <c r="BL271" s="42">
        <f t="shared" si="214"/>
        <v>2.8</v>
      </c>
      <c r="BM271" s="42">
        <f t="shared" si="214"/>
        <v>16.2</v>
      </c>
      <c r="BN271" s="42">
        <f t="shared" si="214"/>
        <v>24</v>
      </c>
      <c r="BO271" s="42">
        <f t="shared" si="214"/>
        <v>598.0999999999999</v>
      </c>
      <c r="BP271" s="42">
        <f aca="true" t="shared" si="215" ref="BP271:BZ271">SUM(BP268:BP270)</f>
        <v>11.5</v>
      </c>
      <c r="BQ271" s="42">
        <f t="shared" si="215"/>
        <v>22.5</v>
      </c>
      <c r="BR271" s="42">
        <f t="shared" si="215"/>
        <v>111.4</v>
      </c>
      <c r="BS271" s="42">
        <f t="shared" si="215"/>
        <v>10.1</v>
      </c>
      <c r="BT271" s="42">
        <f t="shared" si="215"/>
        <v>17.2</v>
      </c>
      <c r="BU271" s="42">
        <f t="shared" si="215"/>
        <v>17.4</v>
      </c>
      <c r="BV271" s="42">
        <f t="shared" si="215"/>
        <v>17.2</v>
      </c>
      <c r="BW271" s="42">
        <f t="shared" si="215"/>
        <v>5.8</v>
      </c>
      <c r="BX271" s="42">
        <f t="shared" si="215"/>
        <v>4.6</v>
      </c>
      <c r="BY271" s="42">
        <f t="shared" si="215"/>
        <v>3.9</v>
      </c>
      <c r="BZ271" s="42">
        <f t="shared" si="215"/>
        <v>377.5</v>
      </c>
      <c r="CA271" s="42">
        <f t="shared" si="205"/>
        <v>5963.900000000001</v>
      </c>
      <c r="CB271" s="8"/>
      <c r="CC271" s="42">
        <f>SUM(CC268:CC270)</f>
        <v>548.7</v>
      </c>
      <c r="CD271" s="42">
        <f>SUM(CD268:CD270)</f>
        <v>0</v>
      </c>
      <c r="CE271" s="42">
        <f>SUM(CE268:CE270)</f>
        <v>0</v>
      </c>
      <c r="CF271" s="42">
        <f>SUM(CF268:CF270)</f>
        <v>0</v>
      </c>
      <c r="CG271" s="42"/>
      <c r="CH271" s="42">
        <f>CH268</f>
        <v>0</v>
      </c>
      <c r="CI271" s="42">
        <f>CI268</f>
        <v>0</v>
      </c>
      <c r="CJ271" s="42">
        <f t="shared" si="206"/>
        <v>548.7</v>
      </c>
      <c r="CK271" s="54">
        <f t="shared" si="204"/>
        <v>6512.6</v>
      </c>
    </row>
    <row r="272" spans="1:89" ht="12.75" customHeight="1">
      <c r="A272" s="21"/>
      <c r="B272" s="24"/>
      <c r="C272" s="30" t="s">
        <v>75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0.5</v>
      </c>
      <c r="M272" s="40">
        <v>1.4</v>
      </c>
      <c r="N272" s="40">
        <v>0</v>
      </c>
      <c r="O272" s="40">
        <v>25.9</v>
      </c>
      <c r="P272" s="40">
        <v>7</v>
      </c>
      <c r="Q272" s="40">
        <v>10.2</v>
      </c>
      <c r="R272" s="40">
        <v>0</v>
      </c>
      <c r="S272" s="40">
        <v>14.5</v>
      </c>
      <c r="T272" s="40">
        <v>3.4</v>
      </c>
      <c r="U272" s="40">
        <v>0.1</v>
      </c>
      <c r="V272" s="40">
        <v>0</v>
      </c>
      <c r="W272" s="40">
        <v>0.2</v>
      </c>
      <c r="X272" s="40">
        <v>0.3</v>
      </c>
      <c r="Y272" s="40">
        <v>25.6</v>
      </c>
      <c r="Z272" s="40">
        <v>5.2</v>
      </c>
      <c r="AA272" s="40">
        <v>16</v>
      </c>
      <c r="AB272" s="40">
        <v>0.1</v>
      </c>
      <c r="AC272" s="40">
        <v>7.8</v>
      </c>
      <c r="AD272" s="40">
        <v>0</v>
      </c>
      <c r="AE272" s="40">
        <v>27.1</v>
      </c>
      <c r="AF272" s="40">
        <v>20.4</v>
      </c>
      <c r="AG272" s="40">
        <v>0</v>
      </c>
      <c r="AH272" s="40">
        <v>6.1</v>
      </c>
      <c r="AI272" s="40">
        <v>0</v>
      </c>
      <c r="AJ272" s="40">
        <v>0</v>
      </c>
      <c r="AK272" s="40">
        <v>10.4</v>
      </c>
      <c r="AL272" s="40">
        <v>2.1</v>
      </c>
      <c r="AM272" s="40">
        <v>12.2</v>
      </c>
      <c r="AN272" s="40">
        <v>4.8</v>
      </c>
      <c r="AO272" s="40">
        <v>0.1</v>
      </c>
      <c r="AP272" s="40">
        <v>9.2</v>
      </c>
      <c r="AQ272" s="40">
        <v>0.1</v>
      </c>
      <c r="AR272" s="40">
        <v>1.8</v>
      </c>
      <c r="AS272" s="40">
        <v>0</v>
      </c>
      <c r="AT272" s="40">
        <v>0</v>
      </c>
      <c r="AU272" s="40">
        <v>1.4</v>
      </c>
      <c r="AV272" s="40">
        <v>6.8</v>
      </c>
      <c r="AW272" s="40">
        <v>0</v>
      </c>
      <c r="AX272" s="40">
        <v>1.4</v>
      </c>
      <c r="AY272" s="40">
        <v>0.4</v>
      </c>
      <c r="AZ272" s="40">
        <v>32.1</v>
      </c>
      <c r="BA272" s="40">
        <v>3.1</v>
      </c>
      <c r="BB272" s="40">
        <v>4.4</v>
      </c>
      <c r="BC272" s="40">
        <v>0.6</v>
      </c>
      <c r="BD272" s="40">
        <v>18</v>
      </c>
      <c r="BE272" s="40">
        <v>0.8</v>
      </c>
      <c r="BF272" s="40">
        <v>67.1</v>
      </c>
      <c r="BG272" s="40">
        <v>3.8</v>
      </c>
      <c r="BH272" s="40">
        <v>580.5</v>
      </c>
      <c r="BI272" s="40">
        <v>174.6</v>
      </c>
      <c r="BJ272" s="40">
        <v>40.8</v>
      </c>
      <c r="BK272" s="40">
        <v>0</v>
      </c>
      <c r="BL272" s="40">
        <v>2.9</v>
      </c>
      <c r="BM272" s="40">
        <v>5.9</v>
      </c>
      <c r="BN272" s="40">
        <v>2</v>
      </c>
      <c r="BO272" s="40">
        <v>119.3</v>
      </c>
      <c r="BP272" s="40">
        <v>0.7</v>
      </c>
      <c r="BQ272" s="40">
        <v>19.9</v>
      </c>
      <c r="BR272" s="40">
        <v>98.5</v>
      </c>
      <c r="BS272" s="40">
        <v>0</v>
      </c>
      <c r="BT272" s="40">
        <v>31.2</v>
      </c>
      <c r="BU272" s="40">
        <v>28</v>
      </c>
      <c r="BV272" s="40">
        <v>52.8</v>
      </c>
      <c r="BW272" s="40">
        <v>9.8</v>
      </c>
      <c r="BX272" s="40">
        <v>7.6</v>
      </c>
      <c r="BY272" s="40">
        <v>3.5</v>
      </c>
      <c r="BZ272" s="40">
        <v>6.4</v>
      </c>
      <c r="CA272" s="40">
        <f t="shared" si="205"/>
        <v>1536.8000000000002</v>
      </c>
      <c r="CB272" s="6"/>
      <c r="CC272" s="40">
        <v>18794.6</v>
      </c>
      <c r="CD272" s="40">
        <v>0</v>
      </c>
      <c r="CE272" s="40">
        <v>0</v>
      </c>
      <c r="CF272" s="40">
        <v>0</v>
      </c>
      <c r="CG272" s="40"/>
      <c r="CH272" s="40">
        <v>0</v>
      </c>
      <c r="CI272" s="40">
        <v>0</v>
      </c>
      <c r="CJ272" s="40">
        <f t="shared" si="206"/>
        <v>18794.6</v>
      </c>
      <c r="CK272" s="52">
        <f t="shared" si="204"/>
        <v>20331.399999999998</v>
      </c>
    </row>
    <row r="273" spans="1:89" ht="12.75" customHeight="1">
      <c r="A273" s="22">
        <v>68</v>
      </c>
      <c r="B273" s="25" t="s">
        <v>67</v>
      </c>
      <c r="C273" s="31" t="s">
        <v>76</v>
      </c>
      <c r="D273" s="41">
        <v>0</v>
      </c>
      <c r="E273" s="41">
        <v>0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1">
        <v>0</v>
      </c>
      <c r="Z273" s="41">
        <v>0</v>
      </c>
      <c r="AA273" s="41">
        <v>0</v>
      </c>
      <c r="AB273" s="41">
        <v>0</v>
      </c>
      <c r="AC273" s="41">
        <v>0</v>
      </c>
      <c r="AD273" s="41">
        <v>0</v>
      </c>
      <c r="AE273" s="41">
        <v>0</v>
      </c>
      <c r="AF273" s="41">
        <v>0</v>
      </c>
      <c r="AG273" s="41">
        <v>0</v>
      </c>
      <c r="AH273" s="41">
        <v>0</v>
      </c>
      <c r="AI273" s="41">
        <v>0</v>
      </c>
      <c r="AJ273" s="41">
        <v>0</v>
      </c>
      <c r="AK273" s="41">
        <v>0</v>
      </c>
      <c r="AL273" s="41">
        <v>0</v>
      </c>
      <c r="AM273" s="41">
        <v>0</v>
      </c>
      <c r="AN273" s="41">
        <v>0</v>
      </c>
      <c r="AO273" s="41">
        <v>0</v>
      </c>
      <c r="AP273" s="41">
        <v>0</v>
      </c>
      <c r="AQ273" s="41">
        <v>0</v>
      </c>
      <c r="AR273" s="41">
        <v>0</v>
      </c>
      <c r="AS273" s="41">
        <v>0</v>
      </c>
      <c r="AT273" s="41">
        <v>0</v>
      </c>
      <c r="AU273" s="41">
        <v>0</v>
      </c>
      <c r="AV273" s="41">
        <v>0</v>
      </c>
      <c r="AW273" s="41">
        <v>0</v>
      </c>
      <c r="AX273" s="41">
        <v>0</v>
      </c>
      <c r="AY273" s="41">
        <v>0</v>
      </c>
      <c r="AZ273" s="41">
        <v>0</v>
      </c>
      <c r="BA273" s="41">
        <v>0</v>
      </c>
      <c r="BB273" s="41">
        <v>0</v>
      </c>
      <c r="BC273" s="41">
        <v>0</v>
      </c>
      <c r="BD273" s="41">
        <v>0</v>
      </c>
      <c r="BE273" s="41">
        <v>0</v>
      </c>
      <c r="BF273" s="41">
        <v>0</v>
      </c>
      <c r="BG273" s="41">
        <v>0</v>
      </c>
      <c r="BH273" s="41">
        <v>0</v>
      </c>
      <c r="BI273" s="41">
        <v>0</v>
      </c>
      <c r="BJ273" s="41">
        <v>0</v>
      </c>
      <c r="BK273" s="41">
        <v>0</v>
      </c>
      <c r="BL273" s="41">
        <v>0</v>
      </c>
      <c r="BM273" s="41">
        <v>0</v>
      </c>
      <c r="BN273" s="41">
        <v>0</v>
      </c>
      <c r="BO273" s="41">
        <v>0</v>
      </c>
      <c r="BP273" s="41">
        <v>0</v>
      </c>
      <c r="BQ273" s="41">
        <v>0</v>
      </c>
      <c r="BR273" s="41">
        <v>0</v>
      </c>
      <c r="BS273" s="41">
        <v>0</v>
      </c>
      <c r="BT273" s="41">
        <v>0</v>
      </c>
      <c r="BU273" s="41">
        <v>0</v>
      </c>
      <c r="BV273" s="41">
        <v>0</v>
      </c>
      <c r="BW273" s="41">
        <v>0</v>
      </c>
      <c r="BX273" s="41">
        <v>0</v>
      </c>
      <c r="BY273" s="41">
        <v>0</v>
      </c>
      <c r="BZ273" s="41">
        <v>0</v>
      </c>
      <c r="CA273" s="41">
        <f t="shared" si="205"/>
        <v>0</v>
      </c>
      <c r="CB273" s="6"/>
      <c r="CC273" s="41">
        <v>0</v>
      </c>
      <c r="CD273" s="41">
        <v>0</v>
      </c>
      <c r="CE273" s="41">
        <v>0</v>
      </c>
      <c r="CF273" s="41">
        <v>0</v>
      </c>
      <c r="CG273" s="41"/>
      <c r="CH273" s="41">
        <v>0</v>
      </c>
      <c r="CI273" s="41">
        <v>0</v>
      </c>
      <c r="CJ273" s="41">
        <f t="shared" si="206"/>
        <v>0</v>
      </c>
      <c r="CK273" s="53">
        <f t="shared" si="204"/>
        <v>0</v>
      </c>
    </row>
    <row r="274" spans="1:89" ht="12.75" customHeight="1">
      <c r="A274" s="22"/>
      <c r="B274" s="25"/>
      <c r="C274" s="31" t="s">
        <v>77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  <c r="Z274" s="41">
        <v>0</v>
      </c>
      <c r="AA274" s="41">
        <v>0</v>
      </c>
      <c r="AB274" s="41">
        <v>0</v>
      </c>
      <c r="AC274" s="41">
        <v>0</v>
      </c>
      <c r="AD274" s="41">
        <v>0</v>
      </c>
      <c r="AE274" s="41">
        <v>0</v>
      </c>
      <c r="AF274" s="41">
        <v>0</v>
      </c>
      <c r="AG274" s="41">
        <v>0</v>
      </c>
      <c r="AH274" s="41">
        <v>0</v>
      </c>
      <c r="AI274" s="41">
        <v>0</v>
      </c>
      <c r="AJ274" s="41">
        <v>0</v>
      </c>
      <c r="AK274" s="41">
        <v>0</v>
      </c>
      <c r="AL274" s="41">
        <v>0</v>
      </c>
      <c r="AM274" s="41">
        <v>0</v>
      </c>
      <c r="AN274" s="41">
        <v>0</v>
      </c>
      <c r="AO274" s="41">
        <v>0</v>
      </c>
      <c r="AP274" s="41">
        <v>0</v>
      </c>
      <c r="AQ274" s="41">
        <v>0</v>
      </c>
      <c r="AR274" s="41">
        <v>0</v>
      </c>
      <c r="AS274" s="41">
        <v>0</v>
      </c>
      <c r="AT274" s="41">
        <v>0</v>
      </c>
      <c r="AU274" s="41">
        <v>0</v>
      </c>
      <c r="AV274" s="41">
        <v>0</v>
      </c>
      <c r="AW274" s="41">
        <v>0</v>
      </c>
      <c r="AX274" s="41">
        <v>0</v>
      </c>
      <c r="AY274" s="41">
        <v>0</v>
      </c>
      <c r="AZ274" s="41">
        <v>0</v>
      </c>
      <c r="BA274" s="41">
        <v>0</v>
      </c>
      <c r="BB274" s="41">
        <v>0</v>
      </c>
      <c r="BC274" s="41">
        <v>0</v>
      </c>
      <c r="BD274" s="41">
        <v>0</v>
      </c>
      <c r="BE274" s="41">
        <v>0</v>
      </c>
      <c r="BF274" s="41">
        <v>0</v>
      </c>
      <c r="BG274" s="41">
        <v>0</v>
      </c>
      <c r="BH274" s="41">
        <v>0</v>
      </c>
      <c r="BI274" s="41">
        <v>0</v>
      </c>
      <c r="BJ274" s="41">
        <v>0</v>
      </c>
      <c r="BK274" s="41">
        <v>0</v>
      </c>
      <c r="BL274" s="41">
        <v>0</v>
      </c>
      <c r="BM274" s="41">
        <v>0</v>
      </c>
      <c r="BN274" s="41">
        <v>0</v>
      </c>
      <c r="BO274" s="41">
        <v>0</v>
      </c>
      <c r="BP274" s="41">
        <v>0</v>
      </c>
      <c r="BQ274" s="41">
        <v>0</v>
      </c>
      <c r="BR274" s="41">
        <v>0</v>
      </c>
      <c r="BS274" s="41">
        <v>0</v>
      </c>
      <c r="BT274" s="41">
        <v>0</v>
      </c>
      <c r="BU274" s="41">
        <v>0</v>
      </c>
      <c r="BV274" s="41">
        <v>0</v>
      </c>
      <c r="BW274" s="41">
        <v>0</v>
      </c>
      <c r="BX274" s="41">
        <v>0</v>
      </c>
      <c r="BY274" s="41">
        <v>0</v>
      </c>
      <c r="BZ274" s="41">
        <v>0</v>
      </c>
      <c r="CA274" s="41">
        <f t="shared" si="205"/>
        <v>0</v>
      </c>
      <c r="CB274" s="6"/>
      <c r="CC274" s="41">
        <v>0</v>
      </c>
      <c r="CD274" s="41">
        <v>0</v>
      </c>
      <c r="CE274" s="41">
        <v>0</v>
      </c>
      <c r="CF274" s="41">
        <v>0</v>
      </c>
      <c r="CG274" s="41"/>
      <c r="CH274" s="41">
        <v>0</v>
      </c>
      <c r="CI274" s="41">
        <v>0</v>
      </c>
      <c r="CJ274" s="41">
        <f t="shared" si="206"/>
        <v>0</v>
      </c>
      <c r="CK274" s="53">
        <f t="shared" si="204"/>
        <v>0</v>
      </c>
    </row>
    <row r="275" spans="1:89" ht="12.75" customHeight="1">
      <c r="A275" s="23"/>
      <c r="B275" s="26"/>
      <c r="C275" s="32" t="s">
        <v>78</v>
      </c>
      <c r="D275" s="47">
        <f aca="true" t="shared" si="216" ref="D275:AI275">SUM(D272:D274)</f>
        <v>0</v>
      </c>
      <c r="E275" s="42">
        <f t="shared" si="216"/>
        <v>0</v>
      </c>
      <c r="F275" s="42">
        <f t="shared" si="216"/>
        <v>0</v>
      </c>
      <c r="G275" s="42">
        <f t="shared" si="216"/>
        <v>0</v>
      </c>
      <c r="H275" s="42">
        <f t="shared" si="216"/>
        <v>0</v>
      </c>
      <c r="I275" s="42">
        <f t="shared" si="216"/>
        <v>0</v>
      </c>
      <c r="J275" s="42">
        <f t="shared" si="216"/>
        <v>0</v>
      </c>
      <c r="K275" s="42">
        <f t="shared" si="216"/>
        <v>0</v>
      </c>
      <c r="L275" s="42">
        <f t="shared" si="216"/>
        <v>0.5</v>
      </c>
      <c r="M275" s="42">
        <f t="shared" si="216"/>
        <v>1.4</v>
      </c>
      <c r="N275" s="42">
        <f t="shared" si="216"/>
        <v>0</v>
      </c>
      <c r="O275" s="42">
        <f t="shared" si="216"/>
        <v>25.9</v>
      </c>
      <c r="P275" s="42">
        <f t="shared" si="216"/>
        <v>7</v>
      </c>
      <c r="Q275" s="42">
        <f t="shared" si="216"/>
        <v>10.2</v>
      </c>
      <c r="R275" s="42">
        <f t="shared" si="216"/>
        <v>0</v>
      </c>
      <c r="S275" s="42">
        <f t="shared" si="216"/>
        <v>14.5</v>
      </c>
      <c r="T275" s="42">
        <f t="shared" si="216"/>
        <v>3.4</v>
      </c>
      <c r="U275" s="42">
        <f t="shared" si="216"/>
        <v>0.1</v>
      </c>
      <c r="V275" s="42">
        <f t="shared" si="216"/>
        <v>0</v>
      </c>
      <c r="W275" s="42">
        <f t="shared" si="216"/>
        <v>0.2</v>
      </c>
      <c r="X275" s="42">
        <f t="shared" si="216"/>
        <v>0.3</v>
      </c>
      <c r="Y275" s="42">
        <f t="shared" si="216"/>
        <v>25.6</v>
      </c>
      <c r="Z275" s="42">
        <f t="shared" si="216"/>
        <v>5.2</v>
      </c>
      <c r="AA275" s="42">
        <f t="shared" si="216"/>
        <v>16</v>
      </c>
      <c r="AB275" s="42">
        <f t="shared" si="216"/>
        <v>0.1</v>
      </c>
      <c r="AC275" s="42">
        <f t="shared" si="216"/>
        <v>7.8</v>
      </c>
      <c r="AD275" s="42">
        <f t="shared" si="216"/>
        <v>0</v>
      </c>
      <c r="AE275" s="42">
        <f t="shared" si="216"/>
        <v>27.1</v>
      </c>
      <c r="AF275" s="42">
        <f t="shared" si="216"/>
        <v>20.4</v>
      </c>
      <c r="AG275" s="42">
        <f t="shared" si="216"/>
        <v>0</v>
      </c>
      <c r="AH275" s="42">
        <f t="shared" si="216"/>
        <v>6.1</v>
      </c>
      <c r="AI275" s="42">
        <f t="shared" si="216"/>
        <v>0</v>
      </c>
      <c r="AJ275" s="42">
        <f aca="true" t="shared" si="217" ref="AJ275:BO275">SUM(AJ272:AJ274)</f>
        <v>0</v>
      </c>
      <c r="AK275" s="42">
        <f t="shared" si="217"/>
        <v>10.4</v>
      </c>
      <c r="AL275" s="42">
        <f t="shared" si="217"/>
        <v>2.1</v>
      </c>
      <c r="AM275" s="42">
        <f t="shared" si="217"/>
        <v>12.2</v>
      </c>
      <c r="AN275" s="42">
        <f t="shared" si="217"/>
        <v>4.8</v>
      </c>
      <c r="AO275" s="42">
        <f t="shared" si="217"/>
        <v>0.1</v>
      </c>
      <c r="AP275" s="42">
        <f t="shared" si="217"/>
        <v>9.2</v>
      </c>
      <c r="AQ275" s="42">
        <f t="shared" si="217"/>
        <v>0.1</v>
      </c>
      <c r="AR275" s="42">
        <f t="shared" si="217"/>
        <v>1.8</v>
      </c>
      <c r="AS275" s="42">
        <f t="shared" si="217"/>
        <v>0</v>
      </c>
      <c r="AT275" s="42">
        <f t="shared" si="217"/>
        <v>0</v>
      </c>
      <c r="AU275" s="42">
        <f t="shared" si="217"/>
        <v>1.4</v>
      </c>
      <c r="AV275" s="42">
        <f t="shared" si="217"/>
        <v>6.8</v>
      </c>
      <c r="AW275" s="42">
        <f t="shared" si="217"/>
        <v>0</v>
      </c>
      <c r="AX275" s="42">
        <f t="shared" si="217"/>
        <v>1.4</v>
      </c>
      <c r="AY275" s="42">
        <f t="shared" si="217"/>
        <v>0.4</v>
      </c>
      <c r="AZ275" s="42">
        <f t="shared" si="217"/>
        <v>32.1</v>
      </c>
      <c r="BA275" s="42">
        <f t="shared" si="217"/>
        <v>3.1</v>
      </c>
      <c r="BB275" s="42">
        <f t="shared" si="217"/>
        <v>4.4</v>
      </c>
      <c r="BC275" s="42">
        <f t="shared" si="217"/>
        <v>0.6</v>
      </c>
      <c r="BD275" s="42">
        <f t="shared" si="217"/>
        <v>18</v>
      </c>
      <c r="BE275" s="42">
        <f t="shared" si="217"/>
        <v>0.8</v>
      </c>
      <c r="BF275" s="42">
        <f t="shared" si="217"/>
        <v>67.1</v>
      </c>
      <c r="BG275" s="42">
        <f t="shared" si="217"/>
        <v>3.8</v>
      </c>
      <c r="BH275" s="42">
        <f t="shared" si="217"/>
        <v>580.5</v>
      </c>
      <c r="BI275" s="42">
        <f t="shared" si="217"/>
        <v>174.6</v>
      </c>
      <c r="BJ275" s="42">
        <f t="shared" si="217"/>
        <v>40.8</v>
      </c>
      <c r="BK275" s="42">
        <f t="shared" si="217"/>
        <v>0</v>
      </c>
      <c r="BL275" s="42">
        <f t="shared" si="217"/>
        <v>2.9</v>
      </c>
      <c r="BM275" s="42">
        <f t="shared" si="217"/>
        <v>5.9</v>
      </c>
      <c r="BN275" s="42">
        <f t="shared" si="217"/>
        <v>2</v>
      </c>
      <c r="BO275" s="42">
        <f t="shared" si="217"/>
        <v>119.3</v>
      </c>
      <c r="BP275" s="42">
        <f aca="true" t="shared" si="218" ref="BP275:BZ275">SUM(BP272:BP274)</f>
        <v>0.7</v>
      </c>
      <c r="BQ275" s="42">
        <f t="shared" si="218"/>
        <v>19.9</v>
      </c>
      <c r="BR275" s="42">
        <f t="shared" si="218"/>
        <v>98.5</v>
      </c>
      <c r="BS275" s="42">
        <f t="shared" si="218"/>
        <v>0</v>
      </c>
      <c r="BT275" s="42">
        <f t="shared" si="218"/>
        <v>31.2</v>
      </c>
      <c r="BU275" s="42">
        <f t="shared" si="218"/>
        <v>28</v>
      </c>
      <c r="BV275" s="42">
        <f t="shared" si="218"/>
        <v>52.8</v>
      </c>
      <c r="BW275" s="42">
        <f t="shared" si="218"/>
        <v>9.8</v>
      </c>
      <c r="BX275" s="42">
        <f t="shared" si="218"/>
        <v>7.6</v>
      </c>
      <c r="BY275" s="42">
        <f t="shared" si="218"/>
        <v>3.5</v>
      </c>
      <c r="BZ275" s="42">
        <f t="shared" si="218"/>
        <v>6.4</v>
      </c>
      <c r="CA275" s="42">
        <f t="shared" si="205"/>
        <v>1536.8000000000002</v>
      </c>
      <c r="CB275" s="8"/>
      <c r="CC275" s="42">
        <f>SUM(CC272:CC274)</f>
        <v>18794.6</v>
      </c>
      <c r="CD275" s="42">
        <f>SUM(CD272:CD274)</f>
        <v>0</v>
      </c>
      <c r="CE275" s="42">
        <f>SUM(CE272:CE274)</f>
        <v>0</v>
      </c>
      <c r="CF275" s="42">
        <f>SUM(CF272:CF274)</f>
        <v>0</v>
      </c>
      <c r="CG275" s="42"/>
      <c r="CH275" s="42">
        <f>CH272</f>
        <v>0</v>
      </c>
      <c r="CI275" s="42">
        <f>CI272</f>
        <v>0</v>
      </c>
      <c r="CJ275" s="42">
        <f t="shared" si="206"/>
        <v>18794.6</v>
      </c>
      <c r="CK275" s="54">
        <f t="shared" si="204"/>
        <v>20331.399999999998</v>
      </c>
    </row>
    <row r="276" spans="1:89" ht="12.75" customHeight="1">
      <c r="A276" s="21"/>
      <c r="B276" s="24"/>
      <c r="C276" s="30" t="s">
        <v>75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0">
        <v>0</v>
      </c>
      <c r="Z276" s="40">
        <v>0</v>
      </c>
      <c r="AA276" s="40">
        <v>0</v>
      </c>
      <c r="AB276" s="40">
        <v>0</v>
      </c>
      <c r="AC276" s="40">
        <v>0</v>
      </c>
      <c r="AD276" s="40">
        <v>0</v>
      </c>
      <c r="AE276" s="40">
        <v>0</v>
      </c>
      <c r="AF276" s="40">
        <v>0</v>
      </c>
      <c r="AG276" s="40">
        <v>0</v>
      </c>
      <c r="AH276" s="40">
        <v>0</v>
      </c>
      <c r="AI276" s="40">
        <v>0</v>
      </c>
      <c r="AJ276" s="40">
        <v>0</v>
      </c>
      <c r="AK276" s="40">
        <v>0</v>
      </c>
      <c r="AL276" s="40">
        <v>0</v>
      </c>
      <c r="AM276" s="40">
        <v>0</v>
      </c>
      <c r="AN276" s="40">
        <v>0</v>
      </c>
      <c r="AO276" s="40">
        <v>0</v>
      </c>
      <c r="AP276" s="40">
        <v>0</v>
      </c>
      <c r="AQ276" s="40">
        <v>0</v>
      </c>
      <c r="AR276" s="40">
        <v>0</v>
      </c>
      <c r="AS276" s="40">
        <v>0</v>
      </c>
      <c r="AT276" s="40">
        <v>0</v>
      </c>
      <c r="AU276" s="40">
        <v>0</v>
      </c>
      <c r="AV276" s="40">
        <v>0</v>
      </c>
      <c r="AW276" s="40">
        <v>0</v>
      </c>
      <c r="AX276" s="40">
        <v>0</v>
      </c>
      <c r="AY276" s="40">
        <v>0</v>
      </c>
      <c r="AZ276" s="40">
        <v>0</v>
      </c>
      <c r="BA276" s="40">
        <v>0</v>
      </c>
      <c r="BB276" s="40">
        <v>0</v>
      </c>
      <c r="BC276" s="40">
        <v>0</v>
      </c>
      <c r="BD276" s="40">
        <v>0</v>
      </c>
      <c r="BE276" s="40">
        <v>0</v>
      </c>
      <c r="BF276" s="40">
        <v>0</v>
      </c>
      <c r="BG276" s="40">
        <v>0</v>
      </c>
      <c r="BH276" s="40">
        <v>0</v>
      </c>
      <c r="BI276" s="40">
        <v>0</v>
      </c>
      <c r="BJ276" s="40">
        <v>0</v>
      </c>
      <c r="BK276" s="40">
        <v>0</v>
      </c>
      <c r="BL276" s="40">
        <v>0</v>
      </c>
      <c r="BM276" s="40">
        <v>0</v>
      </c>
      <c r="BN276" s="40">
        <v>0</v>
      </c>
      <c r="BO276" s="40">
        <v>0</v>
      </c>
      <c r="BP276" s="40">
        <v>0</v>
      </c>
      <c r="BQ276" s="40">
        <v>0</v>
      </c>
      <c r="BR276" s="40">
        <v>0</v>
      </c>
      <c r="BS276" s="40">
        <v>0</v>
      </c>
      <c r="BT276" s="40">
        <v>0</v>
      </c>
      <c r="BU276" s="40">
        <v>0</v>
      </c>
      <c r="BV276" s="40">
        <v>0</v>
      </c>
      <c r="BW276" s="40">
        <v>0</v>
      </c>
      <c r="BX276" s="40">
        <v>0</v>
      </c>
      <c r="BY276" s="40">
        <v>0</v>
      </c>
      <c r="BZ276" s="40">
        <v>0</v>
      </c>
      <c r="CA276" s="40">
        <f t="shared" si="205"/>
        <v>0</v>
      </c>
      <c r="CB276" s="6"/>
      <c r="CC276" s="40">
        <v>2594.2</v>
      </c>
      <c r="CD276" s="40">
        <v>0</v>
      </c>
      <c r="CE276" s="40">
        <v>0</v>
      </c>
      <c r="CF276" s="40">
        <v>0</v>
      </c>
      <c r="CG276" s="40"/>
      <c r="CH276" s="40">
        <v>0</v>
      </c>
      <c r="CI276" s="40">
        <v>0</v>
      </c>
      <c r="CJ276" s="40">
        <f t="shared" si="206"/>
        <v>2594.2</v>
      </c>
      <c r="CK276" s="52">
        <f t="shared" si="204"/>
        <v>2594.2</v>
      </c>
    </row>
    <row r="277" spans="1:89" ht="12.75" customHeight="1">
      <c r="A277" s="22">
        <v>69</v>
      </c>
      <c r="B277" s="25" t="s">
        <v>68</v>
      </c>
      <c r="C277" s="31" t="s">
        <v>76</v>
      </c>
      <c r="D277" s="41">
        <v>0</v>
      </c>
      <c r="E277" s="41">
        <v>0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  <c r="Z277" s="41">
        <v>0</v>
      </c>
      <c r="AA277" s="41">
        <v>0</v>
      </c>
      <c r="AB277" s="41">
        <v>0</v>
      </c>
      <c r="AC277" s="41">
        <v>0</v>
      </c>
      <c r="AD277" s="41">
        <v>0</v>
      </c>
      <c r="AE277" s="41">
        <v>0</v>
      </c>
      <c r="AF277" s="41">
        <v>0</v>
      </c>
      <c r="AG277" s="41">
        <v>0</v>
      </c>
      <c r="AH277" s="41">
        <v>0</v>
      </c>
      <c r="AI277" s="41">
        <v>0</v>
      </c>
      <c r="AJ277" s="41">
        <v>0</v>
      </c>
      <c r="AK277" s="41">
        <v>0</v>
      </c>
      <c r="AL277" s="41">
        <v>0</v>
      </c>
      <c r="AM277" s="41">
        <v>0</v>
      </c>
      <c r="AN277" s="41">
        <v>0</v>
      </c>
      <c r="AO277" s="41">
        <v>0</v>
      </c>
      <c r="AP277" s="41">
        <v>0</v>
      </c>
      <c r="AQ277" s="41">
        <v>0</v>
      </c>
      <c r="AR277" s="41">
        <v>0</v>
      </c>
      <c r="AS277" s="41">
        <v>0</v>
      </c>
      <c r="AT277" s="41">
        <v>0</v>
      </c>
      <c r="AU277" s="41">
        <v>0</v>
      </c>
      <c r="AV277" s="41">
        <v>0</v>
      </c>
      <c r="AW277" s="41">
        <v>0</v>
      </c>
      <c r="AX277" s="41">
        <v>0</v>
      </c>
      <c r="AY277" s="41">
        <v>0</v>
      </c>
      <c r="AZ277" s="41">
        <v>0</v>
      </c>
      <c r="BA277" s="41">
        <v>0</v>
      </c>
      <c r="BB277" s="41">
        <v>0</v>
      </c>
      <c r="BC277" s="41">
        <v>0</v>
      </c>
      <c r="BD277" s="41">
        <v>0</v>
      </c>
      <c r="BE277" s="41">
        <v>0</v>
      </c>
      <c r="BF277" s="41">
        <v>0</v>
      </c>
      <c r="BG277" s="41">
        <v>0</v>
      </c>
      <c r="BH277" s="41">
        <v>0</v>
      </c>
      <c r="BI277" s="41">
        <v>0</v>
      </c>
      <c r="BJ277" s="41">
        <v>0</v>
      </c>
      <c r="BK277" s="41">
        <v>0</v>
      </c>
      <c r="BL277" s="41">
        <v>0</v>
      </c>
      <c r="BM277" s="41">
        <v>0</v>
      </c>
      <c r="BN277" s="41">
        <v>0</v>
      </c>
      <c r="BO277" s="41">
        <v>0</v>
      </c>
      <c r="BP277" s="41">
        <v>0</v>
      </c>
      <c r="BQ277" s="41">
        <v>0</v>
      </c>
      <c r="BR277" s="41">
        <v>0</v>
      </c>
      <c r="BS277" s="41">
        <v>0</v>
      </c>
      <c r="BT277" s="41">
        <v>0</v>
      </c>
      <c r="BU277" s="41">
        <v>0</v>
      </c>
      <c r="BV277" s="41">
        <v>0</v>
      </c>
      <c r="BW277" s="41">
        <v>0</v>
      </c>
      <c r="BX277" s="41">
        <v>0</v>
      </c>
      <c r="BY277" s="41">
        <v>0</v>
      </c>
      <c r="BZ277" s="41">
        <v>0</v>
      </c>
      <c r="CA277" s="41">
        <f t="shared" si="205"/>
        <v>0</v>
      </c>
      <c r="CB277" s="6"/>
      <c r="CC277" s="41">
        <v>0</v>
      </c>
      <c r="CD277" s="41">
        <v>0</v>
      </c>
      <c r="CE277" s="41">
        <v>0</v>
      </c>
      <c r="CF277" s="41">
        <v>0</v>
      </c>
      <c r="CG277" s="41"/>
      <c r="CH277" s="41">
        <v>0</v>
      </c>
      <c r="CI277" s="41">
        <v>0</v>
      </c>
      <c r="CJ277" s="41">
        <f t="shared" si="206"/>
        <v>0</v>
      </c>
      <c r="CK277" s="53">
        <f t="shared" si="204"/>
        <v>0</v>
      </c>
    </row>
    <row r="278" spans="1:89" ht="12.75" customHeight="1">
      <c r="A278" s="22"/>
      <c r="B278" s="25"/>
      <c r="C278" s="31" t="s">
        <v>77</v>
      </c>
      <c r="D278" s="41">
        <v>0</v>
      </c>
      <c r="E278" s="41">
        <v>0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0</v>
      </c>
      <c r="W278" s="41">
        <v>0</v>
      </c>
      <c r="X278" s="41">
        <v>0</v>
      </c>
      <c r="Y278" s="41">
        <v>0</v>
      </c>
      <c r="Z278" s="41">
        <v>0</v>
      </c>
      <c r="AA278" s="41">
        <v>0</v>
      </c>
      <c r="AB278" s="41">
        <v>0</v>
      </c>
      <c r="AC278" s="41">
        <v>0</v>
      </c>
      <c r="AD278" s="41">
        <v>0</v>
      </c>
      <c r="AE278" s="41">
        <v>0</v>
      </c>
      <c r="AF278" s="41">
        <v>0</v>
      </c>
      <c r="AG278" s="41">
        <v>0</v>
      </c>
      <c r="AH278" s="41">
        <v>0</v>
      </c>
      <c r="AI278" s="41">
        <v>0</v>
      </c>
      <c r="AJ278" s="41">
        <v>0</v>
      </c>
      <c r="AK278" s="41">
        <v>0</v>
      </c>
      <c r="AL278" s="41">
        <v>0</v>
      </c>
      <c r="AM278" s="41">
        <v>0</v>
      </c>
      <c r="AN278" s="41">
        <v>0</v>
      </c>
      <c r="AO278" s="41">
        <v>0</v>
      </c>
      <c r="AP278" s="41">
        <v>0</v>
      </c>
      <c r="AQ278" s="41">
        <v>0</v>
      </c>
      <c r="AR278" s="41">
        <v>0</v>
      </c>
      <c r="AS278" s="41">
        <v>0</v>
      </c>
      <c r="AT278" s="41">
        <v>0</v>
      </c>
      <c r="AU278" s="41">
        <v>0</v>
      </c>
      <c r="AV278" s="41">
        <v>0</v>
      </c>
      <c r="AW278" s="41">
        <v>0</v>
      </c>
      <c r="AX278" s="41">
        <v>0</v>
      </c>
      <c r="AY278" s="41">
        <v>0</v>
      </c>
      <c r="AZ278" s="41">
        <v>0</v>
      </c>
      <c r="BA278" s="41">
        <v>0</v>
      </c>
      <c r="BB278" s="41">
        <v>0</v>
      </c>
      <c r="BC278" s="41">
        <v>0</v>
      </c>
      <c r="BD278" s="41">
        <v>0</v>
      </c>
      <c r="BE278" s="41">
        <v>0</v>
      </c>
      <c r="BF278" s="41">
        <v>0</v>
      </c>
      <c r="BG278" s="41">
        <v>0</v>
      </c>
      <c r="BH278" s="41">
        <v>0</v>
      </c>
      <c r="BI278" s="41">
        <v>0</v>
      </c>
      <c r="BJ278" s="41">
        <v>0</v>
      </c>
      <c r="BK278" s="41">
        <v>0</v>
      </c>
      <c r="BL278" s="41">
        <v>0</v>
      </c>
      <c r="BM278" s="41">
        <v>0</v>
      </c>
      <c r="BN278" s="41">
        <v>0</v>
      </c>
      <c r="BO278" s="41">
        <v>0</v>
      </c>
      <c r="BP278" s="41">
        <v>0</v>
      </c>
      <c r="BQ278" s="41">
        <v>0</v>
      </c>
      <c r="BR278" s="41">
        <v>0</v>
      </c>
      <c r="BS278" s="41">
        <v>0</v>
      </c>
      <c r="BT278" s="41">
        <v>0</v>
      </c>
      <c r="BU278" s="41">
        <v>0</v>
      </c>
      <c r="BV278" s="41">
        <v>0</v>
      </c>
      <c r="BW278" s="41">
        <v>0</v>
      </c>
      <c r="BX278" s="41">
        <v>0</v>
      </c>
      <c r="BY278" s="41">
        <v>0</v>
      </c>
      <c r="BZ278" s="41">
        <v>0</v>
      </c>
      <c r="CA278" s="41">
        <f t="shared" si="205"/>
        <v>0</v>
      </c>
      <c r="CB278" s="6"/>
      <c r="CC278" s="41">
        <v>0</v>
      </c>
      <c r="CD278" s="41">
        <v>0</v>
      </c>
      <c r="CE278" s="41">
        <v>0</v>
      </c>
      <c r="CF278" s="41">
        <v>0</v>
      </c>
      <c r="CG278" s="41"/>
      <c r="CH278" s="41">
        <v>0</v>
      </c>
      <c r="CI278" s="41">
        <v>0</v>
      </c>
      <c r="CJ278" s="41">
        <f t="shared" si="206"/>
        <v>0</v>
      </c>
      <c r="CK278" s="53">
        <f t="shared" si="204"/>
        <v>0</v>
      </c>
    </row>
    <row r="279" spans="1:89" ht="12.75" customHeight="1">
      <c r="A279" s="23"/>
      <c r="B279" s="26"/>
      <c r="C279" s="32" t="s">
        <v>78</v>
      </c>
      <c r="D279" s="47">
        <f aca="true" t="shared" si="219" ref="D279:AI279">SUM(D276:D278)</f>
        <v>0</v>
      </c>
      <c r="E279" s="42">
        <f t="shared" si="219"/>
        <v>0</v>
      </c>
      <c r="F279" s="42">
        <f t="shared" si="219"/>
        <v>0</v>
      </c>
      <c r="G279" s="42">
        <f t="shared" si="219"/>
        <v>0</v>
      </c>
      <c r="H279" s="42">
        <f t="shared" si="219"/>
        <v>0</v>
      </c>
      <c r="I279" s="42">
        <f t="shared" si="219"/>
        <v>0</v>
      </c>
      <c r="J279" s="42">
        <f t="shared" si="219"/>
        <v>0</v>
      </c>
      <c r="K279" s="42">
        <f t="shared" si="219"/>
        <v>0</v>
      </c>
      <c r="L279" s="42">
        <f t="shared" si="219"/>
        <v>0</v>
      </c>
      <c r="M279" s="42">
        <f t="shared" si="219"/>
        <v>0</v>
      </c>
      <c r="N279" s="42">
        <f t="shared" si="219"/>
        <v>0</v>
      </c>
      <c r="O279" s="42">
        <f t="shared" si="219"/>
        <v>0</v>
      </c>
      <c r="P279" s="42">
        <f t="shared" si="219"/>
        <v>0</v>
      </c>
      <c r="Q279" s="42">
        <f t="shared" si="219"/>
        <v>0</v>
      </c>
      <c r="R279" s="42">
        <f t="shared" si="219"/>
        <v>0</v>
      </c>
      <c r="S279" s="42">
        <f t="shared" si="219"/>
        <v>0</v>
      </c>
      <c r="T279" s="42">
        <f t="shared" si="219"/>
        <v>0</v>
      </c>
      <c r="U279" s="42">
        <f t="shared" si="219"/>
        <v>0</v>
      </c>
      <c r="V279" s="42">
        <f t="shared" si="219"/>
        <v>0</v>
      </c>
      <c r="W279" s="42">
        <f t="shared" si="219"/>
        <v>0</v>
      </c>
      <c r="X279" s="42">
        <f t="shared" si="219"/>
        <v>0</v>
      </c>
      <c r="Y279" s="42">
        <f t="shared" si="219"/>
        <v>0</v>
      </c>
      <c r="Z279" s="42">
        <f t="shared" si="219"/>
        <v>0</v>
      </c>
      <c r="AA279" s="42">
        <f t="shared" si="219"/>
        <v>0</v>
      </c>
      <c r="AB279" s="42">
        <f t="shared" si="219"/>
        <v>0</v>
      </c>
      <c r="AC279" s="42">
        <f t="shared" si="219"/>
        <v>0</v>
      </c>
      <c r="AD279" s="42">
        <f t="shared" si="219"/>
        <v>0</v>
      </c>
      <c r="AE279" s="42">
        <f t="shared" si="219"/>
        <v>0</v>
      </c>
      <c r="AF279" s="42">
        <f t="shared" si="219"/>
        <v>0</v>
      </c>
      <c r="AG279" s="42">
        <f t="shared" si="219"/>
        <v>0</v>
      </c>
      <c r="AH279" s="42">
        <f t="shared" si="219"/>
        <v>0</v>
      </c>
      <c r="AI279" s="42">
        <f t="shared" si="219"/>
        <v>0</v>
      </c>
      <c r="AJ279" s="42">
        <f aca="true" t="shared" si="220" ref="AJ279:BO279">SUM(AJ276:AJ278)</f>
        <v>0</v>
      </c>
      <c r="AK279" s="42">
        <f t="shared" si="220"/>
        <v>0</v>
      </c>
      <c r="AL279" s="42">
        <f t="shared" si="220"/>
        <v>0</v>
      </c>
      <c r="AM279" s="42">
        <f t="shared" si="220"/>
        <v>0</v>
      </c>
      <c r="AN279" s="42">
        <f t="shared" si="220"/>
        <v>0</v>
      </c>
      <c r="AO279" s="42">
        <f t="shared" si="220"/>
        <v>0</v>
      </c>
      <c r="AP279" s="42">
        <f t="shared" si="220"/>
        <v>0</v>
      </c>
      <c r="AQ279" s="42">
        <f t="shared" si="220"/>
        <v>0</v>
      </c>
      <c r="AR279" s="42">
        <f t="shared" si="220"/>
        <v>0</v>
      </c>
      <c r="AS279" s="42">
        <f t="shared" si="220"/>
        <v>0</v>
      </c>
      <c r="AT279" s="42">
        <f t="shared" si="220"/>
        <v>0</v>
      </c>
      <c r="AU279" s="42">
        <f t="shared" si="220"/>
        <v>0</v>
      </c>
      <c r="AV279" s="42">
        <f t="shared" si="220"/>
        <v>0</v>
      </c>
      <c r="AW279" s="42">
        <f t="shared" si="220"/>
        <v>0</v>
      </c>
      <c r="AX279" s="42">
        <f t="shared" si="220"/>
        <v>0</v>
      </c>
      <c r="AY279" s="42">
        <f t="shared" si="220"/>
        <v>0</v>
      </c>
      <c r="AZ279" s="42">
        <f t="shared" si="220"/>
        <v>0</v>
      </c>
      <c r="BA279" s="42">
        <f t="shared" si="220"/>
        <v>0</v>
      </c>
      <c r="BB279" s="42">
        <f t="shared" si="220"/>
        <v>0</v>
      </c>
      <c r="BC279" s="42">
        <f t="shared" si="220"/>
        <v>0</v>
      </c>
      <c r="BD279" s="42">
        <f t="shared" si="220"/>
        <v>0</v>
      </c>
      <c r="BE279" s="42">
        <f t="shared" si="220"/>
        <v>0</v>
      </c>
      <c r="BF279" s="42">
        <f t="shared" si="220"/>
        <v>0</v>
      </c>
      <c r="BG279" s="42">
        <f t="shared" si="220"/>
        <v>0</v>
      </c>
      <c r="BH279" s="42">
        <f t="shared" si="220"/>
        <v>0</v>
      </c>
      <c r="BI279" s="42">
        <f t="shared" si="220"/>
        <v>0</v>
      </c>
      <c r="BJ279" s="42">
        <f t="shared" si="220"/>
        <v>0</v>
      </c>
      <c r="BK279" s="42">
        <f t="shared" si="220"/>
        <v>0</v>
      </c>
      <c r="BL279" s="42">
        <f t="shared" si="220"/>
        <v>0</v>
      </c>
      <c r="BM279" s="42">
        <f t="shared" si="220"/>
        <v>0</v>
      </c>
      <c r="BN279" s="42">
        <f t="shared" si="220"/>
        <v>0</v>
      </c>
      <c r="BO279" s="42">
        <f t="shared" si="220"/>
        <v>0</v>
      </c>
      <c r="BP279" s="42">
        <f aca="true" t="shared" si="221" ref="BP279:BZ279">SUM(BP276:BP278)</f>
        <v>0</v>
      </c>
      <c r="BQ279" s="42">
        <f t="shared" si="221"/>
        <v>0</v>
      </c>
      <c r="BR279" s="42">
        <f t="shared" si="221"/>
        <v>0</v>
      </c>
      <c r="BS279" s="42">
        <f t="shared" si="221"/>
        <v>0</v>
      </c>
      <c r="BT279" s="42">
        <f t="shared" si="221"/>
        <v>0</v>
      </c>
      <c r="BU279" s="42">
        <f t="shared" si="221"/>
        <v>0</v>
      </c>
      <c r="BV279" s="42">
        <f t="shared" si="221"/>
        <v>0</v>
      </c>
      <c r="BW279" s="42">
        <f t="shared" si="221"/>
        <v>0</v>
      </c>
      <c r="BX279" s="42">
        <f t="shared" si="221"/>
        <v>0</v>
      </c>
      <c r="BY279" s="42">
        <f t="shared" si="221"/>
        <v>0</v>
      </c>
      <c r="BZ279" s="42">
        <f t="shared" si="221"/>
        <v>0</v>
      </c>
      <c r="CA279" s="42">
        <f t="shared" si="205"/>
        <v>0</v>
      </c>
      <c r="CB279" s="8"/>
      <c r="CC279" s="42">
        <f>SUM(CC276:CC278)</f>
        <v>2594.2</v>
      </c>
      <c r="CD279" s="42">
        <f>SUM(CD276:CD278)</f>
        <v>0</v>
      </c>
      <c r="CE279" s="42">
        <f>SUM(CE276:CE278)</f>
        <v>0</v>
      </c>
      <c r="CF279" s="42">
        <f>SUM(CF276:CF278)</f>
        <v>0</v>
      </c>
      <c r="CG279" s="42"/>
      <c r="CH279" s="42">
        <f>CH276</f>
        <v>0</v>
      </c>
      <c r="CI279" s="42">
        <f>CI276</f>
        <v>0</v>
      </c>
      <c r="CJ279" s="42">
        <f t="shared" si="206"/>
        <v>2594.2</v>
      </c>
      <c r="CK279" s="54">
        <f t="shared" si="204"/>
        <v>2594.2</v>
      </c>
    </row>
    <row r="280" spans="1:89" ht="12.75" customHeight="1">
      <c r="A280" s="21"/>
      <c r="B280" s="24"/>
      <c r="C280" s="30" t="s">
        <v>75</v>
      </c>
      <c r="D280" s="40">
        <v>0</v>
      </c>
      <c r="E280" s="40">
        <v>21.4</v>
      </c>
      <c r="F280" s="40">
        <v>0</v>
      </c>
      <c r="G280" s="40">
        <v>0.2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0</v>
      </c>
      <c r="Y280" s="40">
        <v>0</v>
      </c>
      <c r="Z280" s="40">
        <v>0</v>
      </c>
      <c r="AA280" s="40">
        <v>0</v>
      </c>
      <c r="AB280" s="40">
        <v>0</v>
      </c>
      <c r="AC280" s="40">
        <v>0</v>
      </c>
      <c r="AD280" s="40">
        <v>0</v>
      </c>
      <c r="AE280" s="40">
        <v>0</v>
      </c>
      <c r="AF280" s="40">
        <v>0</v>
      </c>
      <c r="AG280" s="40">
        <v>0</v>
      </c>
      <c r="AH280" s="40">
        <v>0</v>
      </c>
      <c r="AI280" s="40">
        <v>0</v>
      </c>
      <c r="AJ280" s="40">
        <v>0</v>
      </c>
      <c r="AK280" s="40">
        <v>0</v>
      </c>
      <c r="AL280" s="40">
        <v>0</v>
      </c>
      <c r="AM280" s="40">
        <v>0</v>
      </c>
      <c r="AN280" s="40">
        <v>0</v>
      </c>
      <c r="AO280" s="40">
        <v>0</v>
      </c>
      <c r="AP280" s="40">
        <v>0</v>
      </c>
      <c r="AQ280" s="40">
        <v>0</v>
      </c>
      <c r="AR280" s="40">
        <v>0</v>
      </c>
      <c r="AS280" s="40">
        <v>0</v>
      </c>
      <c r="AT280" s="40">
        <v>0</v>
      </c>
      <c r="AU280" s="40">
        <v>0</v>
      </c>
      <c r="AV280" s="40">
        <v>0</v>
      </c>
      <c r="AW280" s="40">
        <v>0</v>
      </c>
      <c r="AX280" s="40">
        <v>0</v>
      </c>
      <c r="AY280" s="40">
        <v>0</v>
      </c>
      <c r="AZ280" s="40">
        <v>0</v>
      </c>
      <c r="BA280" s="40">
        <v>0</v>
      </c>
      <c r="BB280" s="40">
        <v>0</v>
      </c>
      <c r="BC280" s="40">
        <v>0</v>
      </c>
      <c r="BD280" s="40">
        <v>0</v>
      </c>
      <c r="BE280" s="40">
        <v>0</v>
      </c>
      <c r="BF280" s="40">
        <v>0</v>
      </c>
      <c r="BG280" s="40">
        <v>0</v>
      </c>
      <c r="BH280" s="40">
        <v>0</v>
      </c>
      <c r="BI280" s="40">
        <v>0</v>
      </c>
      <c r="BJ280" s="40">
        <v>0</v>
      </c>
      <c r="BK280" s="40">
        <v>0</v>
      </c>
      <c r="BL280" s="40">
        <v>0</v>
      </c>
      <c r="BM280" s="40">
        <v>0</v>
      </c>
      <c r="BN280" s="40">
        <v>0</v>
      </c>
      <c r="BO280" s="40">
        <v>0</v>
      </c>
      <c r="BP280" s="40">
        <v>0</v>
      </c>
      <c r="BQ280" s="40">
        <v>0</v>
      </c>
      <c r="BR280" s="40">
        <v>0</v>
      </c>
      <c r="BS280" s="40">
        <v>0</v>
      </c>
      <c r="BT280" s="40">
        <v>0</v>
      </c>
      <c r="BU280" s="40">
        <v>0</v>
      </c>
      <c r="BV280" s="40">
        <v>0</v>
      </c>
      <c r="BW280" s="40">
        <v>0</v>
      </c>
      <c r="BX280" s="40">
        <v>0</v>
      </c>
      <c r="BY280" s="40">
        <v>0</v>
      </c>
      <c r="BZ280" s="40">
        <v>0</v>
      </c>
      <c r="CA280" s="40">
        <f t="shared" si="205"/>
        <v>21.599999999999998</v>
      </c>
      <c r="CB280" s="7"/>
      <c r="CC280" s="40">
        <v>5112.2</v>
      </c>
      <c r="CD280" s="40">
        <v>0</v>
      </c>
      <c r="CE280" s="40">
        <v>0</v>
      </c>
      <c r="CF280" s="40">
        <v>0</v>
      </c>
      <c r="CG280" s="40"/>
      <c r="CH280" s="40">
        <v>0</v>
      </c>
      <c r="CI280" s="40">
        <v>0</v>
      </c>
      <c r="CJ280" s="40">
        <f t="shared" si="206"/>
        <v>5112.2</v>
      </c>
      <c r="CK280" s="52">
        <f t="shared" si="204"/>
        <v>5133.8</v>
      </c>
    </row>
    <row r="281" spans="1:89" ht="12.75" customHeight="1">
      <c r="A281" s="22">
        <v>70</v>
      </c>
      <c r="B281" s="25" t="s">
        <v>69</v>
      </c>
      <c r="C281" s="31" t="s">
        <v>76</v>
      </c>
      <c r="D281" s="41">
        <v>0</v>
      </c>
      <c r="E281" s="41">
        <v>0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1">
        <v>0</v>
      </c>
      <c r="Z281" s="41">
        <v>0</v>
      </c>
      <c r="AA281" s="41">
        <v>0</v>
      </c>
      <c r="AB281" s="41">
        <v>0</v>
      </c>
      <c r="AC281" s="41">
        <v>0</v>
      </c>
      <c r="AD281" s="41">
        <v>0</v>
      </c>
      <c r="AE281" s="41">
        <v>0</v>
      </c>
      <c r="AF281" s="41">
        <v>0</v>
      </c>
      <c r="AG281" s="41">
        <v>0</v>
      </c>
      <c r="AH281" s="41">
        <v>0</v>
      </c>
      <c r="AI281" s="41">
        <v>0</v>
      </c>
      <c r="AJ281" s="41">
        <v>0</v>
      </c>
      <c r="AK281" s="41">
        <v>0</v>
      </c>
      <c r="AL281" s="41">
        <v>0</v>
      </c>
      <c r="AM281" s="41">
        <v>0</v>
      </c>
      <c r="AN281" s="41">
        <v>0</v>
      </c>
      <c r="AO281" s="41">
        <v>0</v>
      </c>
      <c r="AP281" s="41">
        <v>0</v>
      </c>
      <c r="AQ281" s="41">
        <v>0</v>
      </c>
      <c r="AR281" s="41">
        <v>0</v>
      </c>
      <c r="AS281" s="41">
        <v>0</v>
      </c>
      <c r="AT281" s="41">
        <v>0</v>
      </c>
      <c r="AU281" s="41">
        <v>0</v>
      </c>
      <c r="AV281" s="41">
        <v>0</v>
      </c>
      <c r="AW281" s="41">
        <v>0</v>
      </c>
      <c r="AX281" s="41">
        <v>0</v>
      </c>
      <c r="AY281" s="41">
        <v>0</v>
      </c>
      <c r="AZ281" s="41">
        <v>0</v>
      </c>
      <c r="BA281" s="41">
        <v>0</v>
      </c>
      <c r="BB281" s="41">
        <v>0</v>
      </c>
      <c r="BC281" s="41">
        <v>0</v>
      </c>
      <c r="BD281" s="41">
        <v>0</v>
      </c>
      <c r="BE281" s="41">
        <v>0</v>
      </c>
      <c r="BF281" s="41">
        <v>0</v>
      </c>
      <c r="BG281" s="41">
        <v>0</v>
      </c>
      <c r="BH281" s="41">
        <v>0</v>
      </c>
      <c r="BI281" s="41">
        <v>0</v>
      </c>
      <c r="BJ281" s="41">
        <v>0</v>
      </c>
      <c r="BK281" s="41">
        <v>0</v>
      </c>
      <c r="BL281" s="41">
        <v>0</v>
      </c>
      <c r="BM281" s="41">
        <v>0</v>
      </c>
      <c r="BN281" s="41">
        <v>0</v>
      </c>
      <c r="BO281" s="41">
        <v>0</v>
      </c>
      <c r="BP281" s="41">
        <v>0</v>
      </c>
      <c r="BQ281" s="41">
        <v>0</v>
      </c>
      <c r="BR281" s="41">
        <v>0</v>
      </c>
      <c r="BS281" s="41">
        <v>0</v>
      </c>
      <c r="BT281" s="41">
        <v>0</v>
      </c>
      <c r="BU281" s="41">
        <v>0</v>
      </c>
      <c r="BV281" s="41">
        <v>0</v>
      </c>
      <c r="BW281" s="41">
        <v>0</v>
      </c>
      <c r="BX281" s="41">
        <v>0</v>
      </c>
      <c r="BY281" s="41">
        <v>0</v>
      </c>
      <c r="BZ281" s="41">
        <v>0</v>
      </c>
      <c r="CA281" s="41">
        <f t="shared" si="205"/>
        <v>0</v>
      </c>
      <c r="CB281" s="6"/>
      <c r="CC281" s="41">
        <v>0</v>
      </c>
      <c r="CD281" s="41">
        <v>0</v>
      </c>
      <c r="CE281" s="41">
        <v>0</v>
      </c>
      <c r="CF281" s="41">
        <v>0</v>
      </c>
      <c r="CG281" s="41"/>
      <c r="CH281" s="41">
        <v>0</v>
      </c>
      <c r="CI281" s="41">
        <v>0</v>
      </c>
      <c r="CJ281" s="41">
        <f t="shared" si="206"/>
        <v>0</v>
      </c>
      <c r="CK281" s="53">
        <f t="shared" si="204"/>
        <v>0</v>
      </c>
    </row>
    <row r="282" spans="1:89" ht="12.75" customHeight="1">
      <c r="A282" s="22"/>
      <c r="B282" s="25"/>
      <c r="C282" s="31" t="s">
        <v>77</v>
      </c>
      <c r="D282" s="41">
        <v>0</v>
      </c>
      <c r="E282" s="41">
        <v>0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1">
        <v>0</v>
      </c>
      <c r="V282" s="41">
        <v>0</v>
      </c>
      <c r="W282" s="41">
        <v>0</v>
      </c>
      <c r="X282" s="41">
        <v>0</v>
      </c>
      <c r="Y282" s="41">
        <v>0</v>
      </c>
      <c r="Z282" s="41">
        <v>0</v>
      </c>
      <c r="AA282" s="41">
        <v>0</v>
      </c>
      <c r="AB282" s="41">
        <v>0</v>
      </c>
      <c r="AC282" s="41">
        <v>0</v>
      </c>
      <c r="AD282" s="41">
        <v>0</v>
      </c>
      <c r="AE282" s="41">
        <v>0</v>
      </c>
      <c r="AF282" s="41">
        <v>0</v>
      </c>
      <c r="AG282" s="41">
        <v>0</v>
      </c>
      <c r="AH282" s="41">
        <v>0</v>
      </c>
      <c r="AI282" s="41">
        <v>0</v>
      </c>
      <c r="AJ282" s="41">
        <v>0</v>
      </c>
      <c r="AK282" s="41">
        <v>0</v>
      </c>
      <c r="AL282" s="41">
        <v>0</v>
      </c>
      <c r="AM282" s="41">
        <v>0</v>
      </c>
      <c r="AN282" s="41">
        <v>0</v>
      </c>
      <c r="AO282" s="41">
        <v>0</v>
      </c>
      <c r="AP282" s="41">
        <v>0</v>
      </c>
      <c r="AQ282" s="41">
        <v>0</v>
      </c>
      <c r="AR282" s="41">
        <v>0</v>
      </c>
      <c r="AS282" s="41">
        <v>0</v>
      </c>
      <c r="AT282" s="41">
        <v>0</v>
      </c>
      <c r="AU282" s="41">
        <v>0</v>
      </c>
      <c r="AV282" s="41">
        <v>0</v>
      </c>
      <c r="AW282" s="41">
        <v>0</v>
      </c>
      <c r="AX282" s="41">
        <v>0</v>
      </c>
      <c r="AY282" s="41">
        <v>0</v>
      </c>
      <c r="AZ282" s="41">
        <v>0</v>
      </c>
      <c r="BA282" s="41">
        <v>0</v>
      </c>
      <c r="BB282" s="41">
        <v>0</v>
      </c>
      <c r="BC282" s="41">
        <v>0</v>
      </c>
      <c r="BD282" s="41">
        <v>0</v>
      </c>
      <c r="BE282" s="41">
        <v>0</v>
      </c>
      <c r="BF282" s="41">
        <v>0</v>
      </c>
      <c r="BG282" s="41">
        <v>0</v>
      </c>
      <c r="BH282" s="41">
        <v>0</v>
      </c>
      <c r="BI282" s="41">
        <v>0</v>
      </c>
      <c r="BJ282" s="41">
        <v>0</v>
      </c>
      <c r="BK282" s="41">
        <v>0</v>
      </c>
      <c r="BL282" s="41">
        <v>0</v>
      </c>
      <c r="BM282" s="41">
        <v>0</v>
      </c>
      <c r="BN282" s="41">
        <v>0</v>
      </c>
      <c r="BO282" s="41">
        <v>0</v>
      </c>
      <c r="BP282" s="41">
        <v>0</v>
      </c>
      <c r="BQ282" s="41">
        <v>0</v>
      </c>
      <c r="BR282" s="41">
        <v>0</v>
      </c>
      <c r="BS282" s="41">
        <v>0</v>
      </c>
      <c r="BT282" s="41">
        <v>0</v>
      </c>
      <c r="BU282" s="41">
        <v>0</v>
      </c>
      <c r="BV282" s="41">
        <v>0</v>
      </c>
      <c r="BW282" s="41">
        <v>0</v>
      </c>
      <c r="BX282" s="41">
        <v>0</v>
      </c>
      <c r="BY282" s="41">
        <v>0</v>
      </c>
      <c r="BZ282" s="41">
        <v>0</v>
      </c>
      <c r="CA282" s="41">
        <f t="shared" si="205"/>
        <v>0</v>
      </c>
      <c r="CB282" s="6"/>
      <c r="CC282" s="41">
        <v>0</v>
      </c>
      <c r="CD282" s="41">
        <v>0</v>
      </c>
      <c r="CE282" s="41">
        <v>0</v>
      </c>
      <c r="CF282" s="41">
        <v>0</v>
      </c>
      <c r="CG282" s="41"/>
      <c r="CH282" s="41">
        <v>0</v>
      </c>
      <c r="CI282" s="41">
        <v>0</v>
      </c>
      <c r="CJ282" s="41">
        <f t="shared" si="206"/>
        <v>0</v>
      </c>
      <c r="CK282" s="53">
        <f t="shared" si="204"/>
        <v>0</v>
      </c>
    </row>
    <row r="283" spans="1:89" ht="12.75" customHeight="1">
      <c r="A283" s="23"/>
      <c r="B283" s="26"/>
      <c r="C283" s="32" t="s">
        <v>78</v>
      </c>
      <c r="D283" s="47">
        <f aca="true" t="shared" si="222" ref="D283:AI283">SUM(D280:D282)</f>
        <v>0</v>
      </c>
      <c r="E283" s="42">
        <f t="shared" si="222"/>
        <v>21.4</v>
      </c>
      <c r="F283" s="42">
        <f t="shared" si="222"/>
        <v>0</v>
      </c>
      <c r="G283" s="42">
        <f t="shared" si="222"/>
        <v>0.2</v>
      </c>
      <c r="H283" s="42">
        <f t="shared" si="222"/>
        <v>0</v>
      </c>
      <c r="I283" s="42">
        <f t="shared" si="222"/>
        <v>0</v>
      </c>
      <c r="J283" s="42">
        <f t="shared" si="222"/>
        <v>0</v>
      </c>
      <c r="K283" s="42">
        <f t="shared" si="222"/>
        <v>0</v>
      </c>
      <c r="L283" s="42">
        <f t="shared" si="222"/>
        <v>0</v>
      </c>
      <c r="M283" s="42">
        <f t="shared" si="222"/>
        <v>0</v>
      </c>
      <c r="N283" s="42">
        <f t="shared" si="222"/>
        <v>0</v>
      </c>
      <c r="O283" s="42">
        <f t="shared" si="222"/>
        <v>0</v>
      </c>
      <c r="P283" s="42">
        <f t="shared" si="222"/>
        <v>0</v>
      </c>
      <c r="Q283" s="42">
        <f t="shared" si="222"/>
        <v>0</v>
      </c>
      <c r="R283" s="42">
        <f t="shared" si="222"/>
        <v>0</v>
      </c>
      <c r="S283" s="42">
        <f t="shared" si="222"/>
        <v>0</v>
      </c>
      <c r="T283" s="42">
        <f t="shared" si="222"/>
        <v>0</v>
      </c>
      <c r="U283" s="42">
        <f t="shared" si="222"/>
        <v>0</v>
      </c>
      <c r="V283" s="42">
        <f t="shared" si="222"/>
        <v>0</v>
      </c>
      <c r="W283" s="42">
        <f t="shared" si="222"/>
        <v>0</v>
      </c>
      <c r="X283" s="42">
        <f t="shared" si="222"/>
        <v>0</v>
      </c>
      <c r="Y283" s="42">
        <f t="shared" si="222"/>
        <v>0</v>
      </c>
      <c r="Z283" s="42">
        <f t="shared" si="222"/>
        <v>0</v>
      </c>
      <c r="AA283" s="42">
        <f t="shared" si="222"/>
        <v>0</v>
      </c>
      <c r="AB283" s="42">
        <f t="shared" si="222"/>
        <v>0</v>
      </c>
      <c r="AC283" s="42">
        <f t="shared" si="222"/>
        <v>0</v>
      </c>
      <c r="AD283" s="42">
        <f t="shared" si="222"/>
        <v>0</v>
      </c>
      <c r="AE283" s="42">
        <f t="shared" si="222"/>
        <v>0</v>
      </c>
      <c r="AF283" s="42">
        <f t="shared" si="222"/>
        <v>0</v>
      </c>
      <c r="AG283" s="42">
        <f t="shared" si="222"/>
        <v>0</v>
      </c>
      <c r="AH283" s="42">
        <f t="shared" si="222"/>
        <v>0</v>
      </c>
      <c r="AI283" s="42">
        <f t="shared" si="222"/>
        <v>0</v>
      </c>
      <c r="AJ283" s="42">
        <f aca="true" t="shared" si="223" ref="AJ283:BO283">SUM(AJ280:AJ282)</f>
        <v>0</v>
      </c>
      <c r="AK283" s="42">
        <f t="shared" si="223"/>
        <v>0</v>
      </c>
      <c r="AL283" s="42">
        <f t="shared" si="223"/>
        <v>0</v>
      </c>
      <c r="AM283" s="42">
        <f t="shared" si="223"/>
        <v>0</v>
      </c>
      <c r="AN283" s="42">
        <f t="shared" si="223"/>
        <v>0</v>
      </c>
      <c r="AO283" s="42">
        <f t="shared" si="223"/>
        <v>0</v>
      </c>
      <c r="AP283" s="42">
        <f t="shared" si="223"/>
        <v>0</v>
      </c>
      <c r="AQ283" s="42">
        <f t="shared" si="223"/>
        <v>0</v>
      </c>
      <c r="AR283" s="42">
        <f t="shared" si="223"/>
        <v>0</v>
      </c>
      <c r="AS283" s="42">
        <f t="shared" si="223"/>
        <v>0</v>
      </c>
      <c r="AT283" s="42">
        <f t="shared" si="223"/>
        <v>0</v>
      </c>
      <c r="AU283" s="42">
        <f t="shared" si="223"/>
        <v>0</v>
      </c>
      <c r="AV283" s="42">
        <f t="shared" si="223"/>
        <v>0</v>
      </c>
      <c r="AW283" s="42">
        <f t="shared" si="223"/>
        <v>0</v>
      </c>
      <c r="AX283" s="42">
        <f t="shared" si="223"/>
        <v>0</v>
      </c>
      <c r="AY283" s="42">
        <f t="shared" si="223"/>
        <v>0</v>
      </c>
      <c r="AZ283" s="42">
        <f t="shared" si="223"/>
        <v>0</v>
      </c>
      <c r="BA283" s="42">
        <f t="shared" si="223"/>
        <v>0</v>
      </c>
      <c r="BB283" s="42">
        <f t="shared" si="223"/>
        <v>0</v>
      </c>
      <c r="BC283" s="42">
        <f t="shared" si="223"/>
        <v>0</v>
      </c>
      <c r="BD283" s="42">
        <f t="shared" si="223"/>
        <v>0</v>
      </c>
      <c r="BE283" s="42">
        <f t="shared" si="223"/>
        <v>0</v>
      </c>
      <c r="BF283" s="42">
        <f t="shared" si="223"/>
        <v>0</v>
      </c>
      <c r="BG283" s="42">
        <f t="shared" si="223"/>
        <v>0</v>
      </c>
      <c r="BH283" s="42">
        <f t="shared" si="223"/>
        <v>0</v>
      </c>
      <c r="BI283" s="42">
        <f t="shared" si="223"/>
        <v>0</v>
      </c>
      <c r="BJ283" s="42">
        <f t="shared" si="223"/>
        <v>0</v>
      </c>
      <c r="BK283" s="42">
        <f t="shared" si="223"/>
        <v>0</v>
      </c>
      <c r="BL283" s="42">
        <f t="shared" si="223"/>
        <v>0</v>
      </c>
      <c r="BM283" s="42">
        <f t="shared" si="223"/>
        <v>0</v>
      </c>
      <c r="BN283" s="42">
        <f t="shared" si="223"/>
        <v>0</v>
      </c>
      <c r="BO283" s="42">
        <f t="shared" si="223"/>
        <v>0</v>
      </c>
      <c r="BP283" s="42">
        <f aca="true" t="shared" si="224" ref="BP283:BZ283">SUM(BP280:BP282)</f>
        <v>0</v>
      </c>
      <c r="BQ283" s="42">
        <f t="shared" si="224"/>
        <v>0</v>
      </c>
      <c r="BR283" s="42">
        <f t="shared" si="224"/>
        <v>0</v>
      </c>
      <c r="BS283" s="42">
        <f t="shared" si="224"/>
        <v>0</v>
      </c>
      <c r="BT283" s="42">
        <f t="shared" si="224"/>
        <v>0</v>
      </c>
      <c r="BU283" s="42">
        <f t="shared" si="224"/>
        <v>0</v>
      </c>
      <c r="BV283" s="42">
        <f t="shared" si="224"/>
        <v>0</v>
      </c>
      <c r="BW283" s="42">
        <f t="shared" si="224"/>
        <v>0</v>
      </c>
      <c r="BX283" s="42">
        <f t="shared" si="224"/>
        <v>0</v>
      </c>
      <c r="BY283" s="42">
        <f t="shared" si="224"/>
        <v>0</v>
      </c>
      <c r="BZ283" s="42">
        <f t="shared" si="224"/>
        <v>0</v>
      </c>
      <c r="CA283" s="42">
        <f t="shared" si="205"/>
        <v>21.599999999999998</v>
      </c>
      <c r="CB283" s="8"/>
      <c r="CC283" s="42">
        <f>SUM(CC280:CC282)</f>
        <v>5112.2</v>
      </c>
      <c r="CD283" s="42">
        <f>SUM(CD280:CD282)</f>
        <v>0</v>
      </c>
      <c r="CE283" s="42">
        <f>SUM(CE280:CE282)</f>
        <v>0</v>
      </c>
      <c r="CF283" s="42">
        <f>SUM(CF280:CF282)</f>
        <v>0</v>
      </c>
      <c r="CG283" s="42"/>
      <c r="CH283" s="42">
        <f>CH280</f>
        <v>0</v>
      </c>
      <c r="CI283" s="42">
        <f>CI280</f>
        <v>0</v>
      </c>
      <c r="CJ283" s="42">
        <f t="shared" si="206"/>
        <v>5112.2</v>
      </c>
      <c r="CK283" s="54">
        <f t="shared" si="204"/>
        <v>5133.8</v>
      </c>
    </row>
    <row r="284" spans="1:89" ht="12.75" customHeight="1">
      <c r="A284" s="21"/>
      <c r="B284" s="24"/>
      <c r="C284" s="30" t="s">
        <v>75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2.2</v>
      </c>
      <c r="M284" s="40">
        <v>10.1</v>
      </c>
      <c r="N284" s="40">
        <v>0</v>
      </c>
      <c r="O284" s="40">
        <v>3.9</v>
      </c>
      <c r="P284" s="40">
        <v>0</v>
      </c>
      <c r="Q284" s="40">
        <v>0.1</v>
      </c>
      <c r="R284" s="40">
        <v>0.2</v>
      </c>
      <c r="S284" s="40">
        <v>2.6</v>
      </c>
      <c r="T284" s="40">
        <v>2.8</v>
      </c>
      <c r="U284" s="40">
        <v>0.7</v>
      </c>
      <c r="V284" s="40">
        <v>0</v>
      </c>
      <c r="W284" s="40">
        <v>0.8</v>
      </c>
      <c r="X284" s="40">
        <v>1.1</v>
      </c>
      <c r="Y284" s="40">
        <v>7.4</v>
      </c>
      <c r="Z284" s="40">
        <v>3.3</v>
      </c>
      <c r="AA284" s="40">
        <v>8.5</v>
      </c>
      <c r="AB284" s="40">
        <v>6.6</v>
      </c>
      <c r="AC284" s="40">
        <v>53.4</v>
      </c>
      <c r="AD284" s="40">
        <v>0</v>
      </c>
      <c r="AE284" s="40">
        <v>0.7</v>
      </c>
      <c r="AF284" s="40">
        <v>16.5</v>
      </c>
      <c r="AG284" s="40">
        <v>21.1</v>
      </c>
      <c r="AH284" s="40">
        <v>125.5</v>
      </c>
      <c r="AI284" s="40">
        <v>1.6</v>
      </c>
      <c r="AJ284" s="40">
        <v>2.2</v>
      </c>
      <c r="AK284" s="40">
        <v>8.6</v>
      </c>
      <c r="AL284" s="40">
        <v>17.2</v>
      </c>
      <c r="AM284" s="40">
        <v>4.3</v>
      </c>
      <c r="AN284" s="40">
        <v>1.5</v>
      </c>
      <c r="AO284" s="40">
        <v>4.3</v>
      </c>
      <c r="AP284" s="40">
        <v>2.4</v>
      </c>
      <c r="AQ284" s="40">
        <v>2</v>
      </c>
      <c r="AR284" s="40">
        <v>0.5</v>
      </c>
      <c r="AS284" s="40">
        <v>0</v>
      </c>
      <c r="AT284" s="40">
        <v>3.6</v>
      </c>
      <c r="AU284" s="40">
        <v>0.9</v>
      </c>
      <c r="AV284" s="40">
        <v>3.8</v>
      </c>
      <c r="AW284" s="40">
        <v>0.6</v>
      </c>
      <c r="AX284" s="40">
        <v>0.2</v>
      </c>
      <c r="AY284" s="40">
        <v>0.1</v>
      </c>
      <c r="AZ284" s="40">
        <v>1.4</v>
      </c>
      <c r="BA284" s="40">
        <v>6.1</v>
      </c>
      <c r="BB284" s="40">
        <v>2.8</v>
      </c>
      <c r="BC284" s="40">
        <v>28.3</v>
      </c>
      <c r="BD284" s="40">
        <v>0.8</v>
      </c>
      <c r="BE284" s="40">
        <v>0.2</v>
      </c>
      <c r="BF284" s="40">
        <v>15.8</v>
      </c>
      <c r="BG284" s="40">
        <v>0</v>
      </c>
      <c r="BH284" s="40">
        <v>61</v>
      </c>
      <c r="BI284" s="40">
        <v>0</v>
      </c>
      <c r="BJ284" s="40">
        <v>29.4</v>
      </c>
      <c r="BK284" s="40">
        <v>24</v>
      </c>
      <c r="BL284" s="40">
        <v>0.9</v>
      </c>
      <c r="BM284" s="40">
        <v>15.1</v>
      </c>
      <c r="BN284" s="40">
        <v>0</v>
      </c>
      <c r="BO284" s="40">
        <v>143.7</v>
      </c>
      <c r="BP284" s="40">
        <v>1.8</v>
      </c>
      <c r="BQ284" s="40">
        <v>26.7</v>
      </c>
      <c r="BR284" s="40">
        <v>112.8</v>
      </c>
      <c r="BS284" s="40">
        <v>0</v>
      </c>
      <c r="BT284" s="40">
        <v>0</v>
      </c>
      <c r="BU284" s="40">
        <v>98</v>
      </c>
      <c r="BV284" s="40">
        <v>0</v>
      </c>
      <c r="BW284" s="40">
        <v>0</v>
      </c>
      <c r="BX284" s="40">
        <v>33.3</v>
      </c>
      <c r="BY284" s="40">
        <v>3.6</v>
      </c>
      <c r="BZ284" s="40">
        <v>188.2</v>
      </c>
      <c r="CA284" s="40">
        <f t="shared" si="205"/>
        <v>1115.2</v>
      </c>
      <c r="CB284" s="6"/>
      <c r="CC284" s="40">
        <v>2989.9</v>
      </c>
      <c r="CD284" s="40">
        <v>0</v>
      </c>
      <c r="CE284" s="40">
        <v>0</v>
      </c>
      <c r="CF284" s="40">
        <v>0</v>
      </c>
      <c r="CG284" s="40"/>
      <c r="CH284" s="40">
        <v>0</v>
      </c>
      <c r="CI284" s="40">
        <v>0</v>
      </c>
      <c r="CJ284" s="40">
        <f t="shared" si="206"/>
        <v>2989.9</v>
      </c>
      <c r="CK284" s="52">
        <f t="shared" si="204"/>
        <v>4105.1</v>
      </c>
    </row>
    <row r="285" spans="1:89" ht="12.75" customHeight="1">
      <c r="A285" s="22">
        <v>71</v>
      </c>
      <c r="B285" s="25" t="s">
        <v>70</v>
      </c>
      <c r="C285" s="31" t="s">
        <v>76</v>
      </c>
      <c r="D285" s="41">
        <v>0</v>
      </c>
      <c r="E285" s="41">
        <v>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1">
        <v>0</v>
      </c>
      <c r="V285" s="41">
        <v>0</v>
      </c>
      <c r="W285" s="41">
        <v>0</v>
      </c>
      <c r="X285" s="41">
        <v>0</v>
      </c>
      <c r="Y285" s="41">
        <v>0</v>
      </c>
      <c r="Z285" s="41">
        <v>0</v>
      </c>
      <c r="AA285" s="41">
        <v>0</v>
      </c>
      <c r="AB285" s="41">
        <v>0</v>
      </c>
      <c r="AC285" s="41">
        <v>0</v>
      </c>
      <c r="AD285" s="41">
        <v>0</v>
      </c>
      <c r="AE285" s="41">
        <v>0</v>
      </c>
      <c r="AF285" s="41">
        <v>0</v>
      </c>
      <c r="AG285" s="41">
        <v>0</v>
      </c>
      <c r="AH285" s="41">
        <v>0</v>
      </c>
      <c r="AI285" s="41">
        <v>0</v>
      </c>
      <c r="AJ285" s="41">
        <v>0</v>
      </c>
      <c r="AK285" s="41">
        <v>0</v>
      </c>
      <c r="AL285" s="41">
        <v>0</v>
      </c>
      <c r="AM285" s="41">
        <v>0</v>
      </c>
      <c r="AN285" s="41">
        <v>0</v>
      </c>
      <c r="AO285" s="41">
        <v>0</v>
      </c>
      <c r="AP285" s="41">
        <v>0</v>
      </c>
      <c r="AQ285" s="41">
        <v>0</v>
      </c>
      <c r="AR285" s="41">
        <v>0</v>
      </c>
      <c r="AS285" s="41">
        <v>0</v>
      </c>
      <c r="AT285" s="41">
        <v>0</v>
      </c>
      <c r="AU285" s="41">
        <v>0</v>
      </c>
      <c r="AV285" s="41">
        <v>0</v>
      </c>
      <c r="AW285" s="41">
        <v>0</v>
      </c>
      <c r="AX285" s="41">
        <v>0</v>
      </c>
      <c r="AY285" s="41">
        <v>0</v>
      </c>
      <c r="AZ285" s="41">
        <v>0</v>
      </c>
      <c r="BA285" s="41">
        <v>0</v>
      </c>
      <c r="BB285" s="41">
        <v>0</v>
      </c>
      <c r="BC285" s="41">
        <v>0</v>
      </c>
      <c r="BD285" s="41">
        <v>0</v>
      </c>
      <c r="BE285" s="41">
        <v>0</v>
      </c>
      <c r="BF285" s="41">
        <v>0</v>
      </c>
      <c r="BG285" s="41">
        <v>0</v>
      </c>
      <c r="BH285" s="41">
        <v>0</v>
      </c>
      <c r="BI285" s="41">
        <v>0</v>
      </c>
      <c r="BJ285" s="41">
        <v>0</v>
      </c>
      <c r="BK285" s="41">
        <v>0</v>
      </c>
      <c r="BL285" s="41">
        <v>0</v>
      </c>
      <c r="BM285" s="41">
        <v>0</v>
      </c>
      <c r="BN285" s="41">
        <v>0</v>
      </c>
      <c r="BO285" s="41">
        <v>0</v>
      </c>
      <c r="BP285" s="41">
        <v>0</v>
      </c>
      <c r="BQ285" s="41">
        <v>0</v>
      </c>
      <c r="BR285" s="41">
        <v>0</v>
      </c>
      <c r="BS285" s="41">
        <v>0</v>
      </c>
      <c r="BT285" s="41">
        <v>0</v>
      </c>
      <c r="BU285" s="41">
        <v>0</v>
      </c>
      <c r="BV285" s="41">
        <v>145.3</v>
      </c>
      <c r="BW285" s="41">
        <v>0</v>
      </c>
      <c r="BX285" s="41">
        <v>0</v>
      </c>
      <c r="BY285" s="41">
        <v>0</v>
      </c>
      <c r="BZ285" s="41">
        <v>0</v>
      </c>
      <c r="CA285" s="41">
        <f t="shared" si="205"/>
        <v>145.3</v>
      </c>
      <c r="CB285" s="6"/>
      <c r="CC285" s="41">
        <v>0</v>
      </c>
      <c r="CD285" s="41">
        <v>0</v>
      </c>
      <c r="CE285" s="41">
        <v>0</v>
      </c>
      <c r="CF285" s="41">
        <v>0</v>
      </c>
      <c r="CG285" s="41"/>
      <c r="CH285" s="41">
        <v>0</v>
      </c>
      <c r="CI285" s="41">
        <v>0</v>
      </c>
      <c r="CJ285" s="41">
        <f t="shared" si="206"/>
        <v>0</v>
      </c>
      <c r="CK285" s="53">
        <f t="shared" si="204"/>
        <v>145.3</v>
      </c>
    </row>
    <row r="286" spans="1:89" ht="12.75" customHeight="1">
      <c r="A286" s="22"/>
      <c r="B286" s="25"/>
      <c r="C286" s="31" t="s">
        <v>77</v>
      </c>
      <c r="D286" s="41">
        <v>0</v>
      </c>
      <c r="E286" s="41">
        <v>0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W286" s="41">
        <v>0</v>
      </c>
      <c r="X286" s="41">
        <v>0</v>
      </c>
      <c r="Y286" s="41">
        <v>0</v>
      </c>
      <c r="Z286" s="41">
        <v>0</v>
      </c>
      <c r="AA286" s="41">
        <v>0</v>
      </c>
      <c r="AB286" s="41">
        <v>0</v>
      </c>
      <c r="AC286" s="41">
        <v>0</v>
      </c>
      <c r="AD286" s="41">
        <v>0</v>
      </c>
      <c r="AE286" s="41">
        <v>0</v>
      </c>
      <c r="AF286" s="41">
        <v>0</v>
      </c>
      <c r="AG286" s="41">
        <v>0</v>
      </c>
      <c r="AH286" s="41">
        <v>0</v>
      </c>
      <c r="AI286" s="41">
        <v>0</v>
      </c>
      <c r="AJ286" s="41">
        <v>0</v>
      </c>
      <c r="AK286" s="41">
        <v>0</v>
      </c>
      <c r="AL286" s="41">
        <v>0</v>
      </c>
      <c r="AM286" s="41">
        <v>0</v>
      </c>
      <c r="AN286" s="41">
        <v>0</v>
      </c>
      <c r="AO286" s="41">
        <v>0</v>
      </c>
      <c r="AP286" s="41">
        <v>0</v>
      </c>
      <c r="AQ286" s="41">
        <v>0</v>
      </c>
      <c r="AR286" s="41">
        <v>0</v>
      </c>
      <c r="AS286" s="41">
        <v>0</v>
      </c>
      <c r="AT286" s="41">
        <v>0</v>
      </c>
      <c r="AU286" s="41">
        <v>0</v>
      </c>
      <c r="AV286" s="41">
        <v>0</v>
      </c>
      <c r="AW286" s="41">
        <v>0</v>
      </c>
      <c r="AX286" s="41">
        <v>0</v>
      </c>
      <c r="AY286" s="41">
        <v>0</v>
      </c>
      <c r="AZ286" s="41">
        <v>0</v>
      </c>
      <c r="BA286" s="41">
        <v>0</v>
      </c>
      <c r="BB286" s="41">
        <v>0</v>
      </c>
      <c r="BC286" s="41">
        <v>0</v>
      </c>
      <c r="BD286" s="41">
        <v>0</v>
      </c>
      <c r="BE286" s="41">
        <v>0</v>
      </c>
      <c r="BF286" s="41">
        <v>0</v>
      </c>
      <c r="BG286" s="41">
        <v>0</v>
      </c>
      <c r="BH286" s="41">
        <v>0</v>
      </c>
      <c r="BI286" s="41">
        <v>0</v>
      </c>
      <c r="BJ286" s="41">
        <v>0</v>
      </c>
      <c r="BK286" s="41">
        <v>0</v>
      </c>
      <c r="BL286" s="41">
        <v>0</v>
      </c>
      <c r="BM286" s="41">
        <v>0</v>
      </c>
      <c r="BN286" s="41">
        <v>0</v>
      </c>
      <c r="BO286" s="41">
        <v>0</v>
      </c>
      <c r="BP286" s="41">
        <v>0</v>
      </c>
      <c r="BQ286" s="41">
        <v>0</v>
      </c>
      <c r="BR286" s="41">
        <v>0</v>
      </c>
      <c r="BS286" s="41">
        <v>0</v>
      </c>
      <c r="BT286" s="41">
        <v>0</v>
      </c>
      <c r="BU286" s="41">
        <v>0</v>
      </c>
      <c r="BV286" s="41">
        <v>0</v>
      </c>
      <c r="BW286" s="41">
        <v>0</v>
      </c>
      <c r="BX286" s="41">
        <v>0</v>
      </c>
      <c r="BY286" s="41">
        <v>0</v>
      </c>
      <c r="BZ286" s="41">
        <v>0</v>
      </c>
      <c r="CA286" s="41">
        <f t="shared" si="205"/>
        <v>0</v>
      </c>
      <c r="CB286" s="6"/>
      <c r="CC286" s="41">
        <v>0</v>
      </c>
      <c r="CD286" s="41">
        <v>0</v>
      </c>
      <c r="CE286" s="41">
        <v>0</v>
      </c>
      <c r="CF286" s="41">
        <v>0</v>
      </c>
      <c r="CG286" s="41"/>
      <c r="CH286" s="41">
        <v>0</v>
      </c>
      <c r="CI286" s="41">
        <v>0</v>
      </c>
      <c r="CJ286" s="41">
        <f t="shared" si="206"/>
        <v>0</v>
      </c>
      <c r="CK286" s="53">
        <f t="shared" si="204"/>
        <v>0</v>
      </c>
    </row>
    <row r="287" spans="1:89" ht="12.75" customHeight="1">
      <c r="A287" s="23"/>
      <c r="B287" s="26"/>
      <c r="C287" s="32" t="s">
        <v>78</v>
      </c>
      <c r="D287" s="47">
        <f aca="true" t="shared" si="225" ref="D287:AI287">SUM(D284:D286)</f>
        <v>0</v>
      </c>
      <c r="E287" s="42">
        <f t="shared" si="225"/>
        <v>0</v>
      </c>
      <c r="F287" s="42">
        <f t="shared" si="225"/>
        <v>0</v>
      </c>
      <c r="G287" s="42">
        <f t="shared" si="225"/>
        <v>0</v>
      </c>
      <c r="H287" s="42">
        <f t="shared" si="225"/>
        <v>0</v>
      </c>
      <c r="I287" s="42">
        <f t="shared" si="225"/>
        <v>0</v>
      </c>
      <c r="J287" s="42">
        <f t="shared" si="225"/>
        <v>0</v>
      </c>
      <c r="K287" s="42">
        <f t="shared" si="225"/>
        <v>0</v>
      </c>
      <c r="L287" s="42">
        <f t="shared" si="225"/>
        <v>2.2</v>
      </c>
      <c r="M287" s="42">
        <f t="shared" si="225"/>
        <v>10.1</v>
      </c>
      <c r="N287" s="42">
        <f t="shared" si="225"/>
        <v>0</v>
      </c>
      <c r="O287" s="42">
        <f t="shared" si="225"/>
        <v>3.9</v>
      </c>
      <c r="P287" s="42">
        <f t="shared" si="225"/>
        <v>0</v>
      </c>
      <c r="Q287" s="42">
        <f t="shared" si="225"/>
        <v>0.1</v>
      </c>
      <c r="R287" s="42">
        <f t="shared" si="225"/>
        <v>0.2</v>
      </c>
      <c r="S287" s="42">
        <f t="shared" si="225"/>
        <v>2.6</v>
      </c>
      <c r="T287" s="42">
        <f t="shared" si="225"/>
        <v>2.8</v>
      </c>
      <c r="U287" s="42">
        <f t="shared" si="225"/>
        <v>0.7</v>
      </c>
      <c r="V287" s="42">
        <f t="shared" si="225"/>
        <v>0</v>
      </c>
      <c r="W287" s="42">
        <f t="shared" si="225"/>
        <v>0.8</v>
      </c>
      <c r="X287" s="42">
        <f t="shared" si="225"/>
        <v>1.1</v>
      </c>
      <c r="Y287" s="42">
        <f t="shared" si="225"/>
        <v>7.4</v>
      </c>
      <c r="Z287" s="42">
        <f t="shared" si="225"/>
        <v>3.3</v>
      </c>
      <c r="AA287" s="42">
        <f t="shared" si="225"/>
        <v>8.5</v>
      </c>
      <c r="AB287" s="42">
        <f t="shared" si="225"/>
        <v>6.6</v>
      </c>
      <c r="AC287" s="42">
        <f t="shared" si="225"/>
        <v>53.4</v>
      </c>
      <c r="AD287" s="42">
        <f t="shared" si="225"/>
        <v>0</v>
      </c>
      <c r="AE287" s="42">
        <f t="shared" si="225"/>
        <v>0.7</v>
      </c>
      <c r="AF287" s="42">
        <f t="shared" si="225"/>
        <v>16.5</v>
      </c>
      <c r="AG287" s="42">
        <f t="shared" si="225"/>
        <v>21.1</v>
      </c>
      <c r="AH287" s="42">
        <f t="shared" si="225"/>
        <v>125.5</v>
      </c>
      <c r="AI287" s="42">
        <f t="shared" si="225"/>
        <v>1.6</v>
      </c>
      <c r="AJ287" s="42">
        <f aca="true" t="shared" si="226" ref="AJ287:BO287">SUM(AJ284:AJ286)</f>
        <v>2.2</v>
      </c>
      <c r="AK287" s="42">
        <f t="shared" si="226"/>
        <v>8.6</v>
      </c>
      <c r="AL287" s="42">
        <f t="shared" si="226"/>
        <v>17.2</v>
      </c>
      <c r="AM287" s="42">
        <f t="shared" si="226"/>
        <v>4.3</v>
      </c>
      <c r="AN287" s="42">
        <f t="shared" si="226"/>
        <v>1.5</v>
      </c>
      <c r="AO287" s="42">
        <f t="shared" si="226"/>
        <v>4.3</v>
      </c>
      <c r="AP287" s="42">
        <f t="shared" si="226"/>
        <v>2.4</v>
      </c>
      <c r="AQ287" s="42">
        <f t="shared" si="226"/>
        <v>2</v>
      </c>
      <c r="AR287" s="42">
        <f t="shared" si="226"/>
        <v>0.5</v>
      </c>
      <c r="AS287" s="42">
        <f t="shared" si="226"/>
        <v>0</v>
      </c>
      <c r="AT287" s="42">
        <f t="shared" si="226"/>
        <v>3.6</v>
      </c>
      <c r="AU287" s="42">
        <f t="shared" si="226"/>
        <v>0.9</v>
      </c>
      <c r="AV287" s="42">
        <f t="shared" si="226"/>
        <v>3.8</v>
      </c>
      <c r="AW287" s="42">
        <f t="shared" si="226"/>
        <v>0.6</v>
      </c>
      <c r="AX287" s="42">
        <f t="shared" si="226"/>
        <v>0.2</v>
      </c>
      <c r="AY287" s="42">
        <f t="shared" si="226"/>
        <v>0.1</v>
      </c>
      <c r="AZ287" s="42">
        <f t="shared" si="226"/>
        <v>1.4</v>
      </c>
      <c r="BA287" s="42">
        <f t="shared" si="226"/>
        <v>6.1</v>
      </c>
      <c r="BB287" s="42">
        <f t="shared" si="226"/>
        <v>2.8</v>
      </c>
      <c r="BC287" s="42">
        <f t="shared" si="226"/>
        <v>28.3</v>
      </c>
      <c r="BD287" s="42">
        <f t="shared" si="226"/>
        <v>0.8</v>
      </c>
      <c r="BE287" s="42">
        <f t="shared" si="226"/>
        <v>0.2</v>
      </c>
      <c r="BF287" s="42">
        <f t="shared" si="226"/>
        <v>15.8</v>
      </c>
      <c r="BG287" s="42">
        <f t="shared" si="226"/>
        <v>0</v>
      </c>
      <c r="BH287" s="42">
        <f t="shared" si="226"/>
        <v>61</v>
      </c>
      <c r="BI287" s="42">
        <f t="shared" si="226"/>
        <v>0</v>
      </c>
      <c r="BJ287" s="42">
        <f t="shared" si="226"/>
        <v>29.4</v>
      </c>
      <c r="BK287" s="42">
        <f t="shared" si="226"/>
        <v>24</v>
      </c>
      <c r="BL287" s="42">
        <f t="shared" si="226"/>
        <v>0.9</v>
      </c>
      <c r="BM287" s="42">
        <f t="shared" si="226"/>
        <v>15.1</v>
      </c>
      <c r="BN287" s="42">
        <f t="shared" si="226"/>
        <v>0</v>
      </c>
      <c r="BO287" s="42">
        <f t="shared" si="226"/>
        <v>143.7</v>
      </c>
      <c r="BP287" s="42">
        <f aca="true" t="shared" si="227" ref="BP287:BZ287">SUM(BP284:BP286)</f>
        <v>1.8</v>
      </c>
      <c r="BQ287" s="42">
        <f t="shared" si="227"/>
        <v>26.7</v>
      </c>
      <c r="BR287" s="42">
        <f t="shared" si="227"/>
        <v>112.8</v>
      </c>
      <c r="BS287" s="42">
        <f t="shared" si="227"/>
        <v>0</v>
      </c>
      <c r="BT287" s="42">
        <f t="shared" si="227"/>
        <v>0</v>
      </c>
      <c r="BU287" s="42">
        <f t="shared" si="227"/>
        <v>98</v>
      </c>
      <c r="BV287" s="42">
        <f t="shared" si="227"/>
        <v>145.3</v>
      </c>
      <c r="BW287" s="42">
        <f t="shared" si="227"/>
        <v>0</v>
      </c>
      <c r="BX287" s="42">
        <f t="shared" si="227"/>
        <v>33.3</v>
      </c>
      <c r="BY287" s="42">
        <f t="shared" si="227"/>
        <v>3.6</v>
      </c>
      <c r="BZ287" s="42">
        <f t="shared" si="227"/>
        <v>188.2</v>
      </c>
      <c r="CA287" s="42">
        <f t="shared" si="205"/>
        <v>1260.5</v>
      </c>
      <c r="CB287" s="8"/>
      <c r="CC287" s="42">
        <f>SUM(CC284:CC286)</f>
        <v>2989.9</v>
      </c>
      <c r="CD287" s="42">
        <f>SUM(CD284:CD286)</f>
        <v>0</v>
      </c>
      <c r="CE287" s="42">
        <f>SUM(CE284:CE286)</f>
        <v>0</v>
      </c>
      <c r="CF287" s="42">
        <f>SUM(CF284:CF286)</f>
        <v>0</v>
      </c>
      <c r="CG287" s="42"/>
      <c r="CH287" s="42">
        <f>CH284</f>
        <v>0</v>
      </c>
      <c r="CI287" s="42">
        <f>CI284</f>
        <v>0</v>
      </c>
      <c r="CJ287" s="42">
        <f t="shared" si="206"/>
        <v>2989.9</v>
      </c>
      <c r="CK287" s="54">
        <f t="shared" si="204"/>
        <v>4250.4</v>
      </c>
    </row>
    <row r="288" spans="1:89" ht="12.75" customHeight="1">
      <c r="A288" s="21"/>
      <c r="B288" s="24"/>
      <c r="C288" s="30" t="s">
        <v>75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  <c r="Z288" s="40">
        <v>0</v>
      </c>
      <c r="AA288" s="40">
        <v>0</v>
      </c>
      <c r="AB288" s="40">
        <v>0</v>
      </c>
      <c r="AC288" s="40">
        <v>0</v>
      </c>
      <c r="AD288" s="40">
        <v>0</v>
      </c>
      <c r="AE288" s="40">
        <v>0</v>
      </c>
      <c r="AF288" s="40">
        <v>0</v>
      </c>
      <c r="AG288" s="40">
        <v>0</v>
      </c>
      <c r="AH288" s="40">
        <v>0</v>
      </c>
      <c r="AI288" s="40">
        <v>0</v>
      </c>
      <c r="AJ288" s="40">
        <v>0</v>
      </c>
      <c r="AK288" s="40">
        <v>0</v>
      </c>
      <c r="AL288" s="40">
        <v>0</v>
      </c>
      <c r="AM288" s="40">
        <v>0</v>
      </c>
      <c r="AN288" s="40">
        <v>0</v>
      </c>
      <c r="AO288" s="40">
        <v>0</v>
      </c>
      <c r="AP288" s="40">
        <v>0</v>
      </c>
      <c r="AQ288" s="40">
        <v>0</v>
      </c>
      <c r="AR288" s="40">
        <v>0</v>
      </c>
      <c r="AS288" s="40">
        <v>0</v>
      </c>
      <c r="AT288" s="40">
        <v>0</v>
      </c>
      <c r="AU288" s="40">
        <v>0</v>
      </c>
      <c r="AV288" s="40">
        <v>0</v>
      </c>
      <c r="AW288" s="40">
        <v>0</v>
      </c>
      <c r="AX288" s="40">
        <v>0</v>
      </c>
      <c r="AY288" s="40">
        <v>0</v>
      </c>
      <c r="AZ288" s="40">
        <v>0</v>
      </c>
      <c r="BA288" s="40">
        <v>0</v>
      </c>
      <c r="BB288" s="40">
        <v>0</v>
      </c>
      <c r="BC288" s="40">
        <v>0</v>
      </c>
      <c r="BD288" s="40">
        <v>0</v>
      </c>
      <c r="BE288" s="40">
        <v>0</v>
      </c>
      <c r="BF288" s="40">
        <v>0</v>
      </c>
      <c r="BG288" s="40">
        <v>0</v>
      </c>
      <c r="BH288" s="40">
        <v>0</v>
      </c>
      <c r="BI288" s="40">
        <v>0</v>
      </c>
      <c r="BJ288" s="40">
        <v>0</v>
      </c>
      <c r="BK288" s="40">
        <v>0</v>
      </c>
      <c r="BL288" s="40">
        <v>0</v>
      </c>
      <c r="BM288" s="40">
        <v>0</v>
      </c>
      <c r="BN288" s="40">
        <v>0</v>
      </c>
      <c r="BO288" s="40">
        <v>0</v>
      </c>
      <c r="BP288" s="40">
        <v>0</v>
      </c>
      <c r="BQ288" s="40">
        <v>0</v>
      </c>
      <c r="BR288" s="40">
        <v>0</v>
      </c>
      <c r="BS288" s="40">
        <v>0</v>
      </c>
      <c r="BT288" s="40">
        <v>0</v>
      </c>
      <c r="BU288" s="40">
        <v>0</v>
      </c>
      <c r="BV288" s="40">
        <v>0</v>
      </c>
      <c r="BW288" s="40">
        <v>0</v>
      </c>
      <c r="BX288" s="40">
        <v>0</v>
      </c>
      <c r="BY288" s="40">
        <v>0</v>
      </c>
      <c r="BZ288" s="40">
        <v>0</v>
      </c>
      <c r="CA288" s="40">
        <f t="shared" si="205"/>
        <v>0</v>
      </c>
      <c r="CB288" s="6"/>
      <c r="CC288" s="40">
        <v>0</v>
      </c>
      <c r="CD288" s="40">
        <v>3187</v>
      </c>
      <c r="CE288" s="40">
        <v>0</v>
      </c>
      <c r="CF288" s="40">
        <v>0</v>
      </c>
      <c r="CG288" s="40"/>
      <c r="CH288" s="40">
        <v>0</v>
      </c>
      <c r="CI288" s="40">
        <v>0</v>
      </c>
      <c r="CJ288" s="40">
        <f t="shared" si="206"/>
        <v>3187</v>
      </c>
      <c r="CK288" s="52">
        <f t="shared" si="204"/>
        <v>3187</v>
      </c>
    </row>
    <row r="289" spans="1:89" ht="12.75" customHeight="1">
      <c r="A289" s="22">
        <v>72</v>
      </c>
      <c r="B289" s="25" t="s">
        <v>71</v>
      </c>
      <c r="C289" s="31" t="s">
        <v>76</v>
      </c>
      <c r="D289" s="41">
        <v>0</v>
      </c>
      <c r="E289" s="41">
        <v>0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1">
        <v>0</v>
      </c>
      <c r="W289" s="41">
        <v>0</v>
      </c>
      <c r="X289" s="41">
        <v>0</v>
      </c>
      <c r="Y289" s="41">
        <v>0</v>
      </c>
      <c r="Z289" s="41">
        <v>0</v>
      </c>
      <c r="AA289" s="41">
        <v>0</v>
      </c>
      <c r="AB289" s="41">
        <v>0</v>
      </c>
      <c r="AC289" s="41">
        <v>0</v>
      </c>
      <c r="AD289" s="41">
        <v>0</v>
      </c>
      <c r="AE289" s="41">
        <v>0</v>
      </c>
      <c r="AF289" s="41">
        <v>0</v>
      </c>
      <c r="AG289" s="41">
        <v>0</v>
      </c>
      <c r="AH289" s="41">
        <v>0</v>
      </c>
      <c r="AI289" s="41">
        <v>0</v>
      </c>
      <c r="AJ289" s="41">
        <v>0</v>
      </c>
      <c r="AK289" s="41">
        <v>0</v>
      </c>
      <c r="AL289" s="41">
        <v>0</v>
      </c>
      <c r="AM289" s="41">
        <v>0</v>
      </c>
      <c r="AN289" s="41">
        <v>0</v>
      </c>
      <c r="AO289" s="41">
        <v>0</v>
      </c>
      <c r="AP289" s="41">
        <v>0</v>
      </c>
      <c r="AQ289" s="41">
        <v>0</v>
      </c>
      <c r="AR289" s="41">
        <v>0</v>
      </c>
      <c r="AS289" s="41">
        <v>0</v>
      </c>
      <c r="AT289" s="41">
        <v>0</v>
      </c>
      <c r="AU289" s="41">
        <v>0</v>
      </c>
      <c r="AV289" s="41">
        <v>0</v>
      </c>
      <c r="AW289" s="41">
        <v>0</v>
      </c>
      <c r="AX289" s="41">
        <v>0</v>
      </c>
      <c r="AY289" s="41">
        <v>0</v>
      </c>
      <c r="AZ289" s="41">
        <v>0</v>
      </c>
      <c r="BA289" s="41">
        <v>0</v>
      </c>
      <c r="BB289" s="41">
        <v>0</v>
      </c>
      <c r="BC289" s="41">
        <v>0</v>
      </c>
      <c r="BD289" s="41">
        <v>0</v>
      </c>
      <c r="BE289" s="41">
        <v>0</v>
      </c>
      <c r="BF289" s="41">
        <v>0</v>
      </c>
      <c r="BG289" s="41">
        <v>0</v>
      </c>
      <c r="BH289" s="41">
        <v>0</v>
      </c>
      <c r="BI289" s="41">
        <v>0</v>
      </c>
      <c r="BJ289" s="41">
        <v>0</v>
      </c>
      <c r="BK289" s="41">
        <v>0</v>
      </c>
      <c r="BL289" s="41">
        <v>0</v>
      </c>
      <c r="BM289" s="41">
        <v>0</v>
      </c>
      <c r="BN289" s="41">
        <v>0</v>
      </c>
      <c r="BO289" s="41">
        <v>0</v>
      </c>
      <c r="BP289" s="41">
        <v>0</v>
      </c>
      <c r="BQ289" s="41">
        <v>0</v>
      </c>
      <c r="BR289" s="41">
        <v>0</v>
      </c>
      <c r="BS289" s="41">
        <v>0</v>
      </c>
      <c r="BT289" s="41">
        <v>0</v>
      </c>
      <c r="BU289" s="41">
        <v>0</v>
      </c>
      <c r="BV289" s="41">
        <v>0</v>
      </c>
      <c r="BW289" s="41">
        <v>0</v>
      </c>
      <c r="BX289" s="41">
        <v>0</v>
      </c>
      <c r="BY289" s="41">
        <v>0</v>
      </c>
      <c r="BZ289" s="41">
        <v>0</v>
      </c>
      <c r="CA289" s="41">
        <f t="shared" si="205"/>
        <v>0</v>
      </c>
      <c r="CB289" s="6"/>
      <c r="CC289" s="41">
        <v>0</v>
      </c>
      <c r="CD289" s="41">
        <v>0</v>
      </c>
      <c r="CE289" s="41">
        <v>0</v>
      </c>
      <c r="CF289" s="41">
        <v>0</v>
      </c>
      <c r="CG289" s="41"/>
      <c r="CH289" s="41">
        <v>0</v>
      </c>
      <c r="CI289" s="41">
        <v>0</v>
      </c>
      <c r="CJ289" s="41">
        <f t="shared" si="206"/>
        <v>0</v>
      </c>
      <c r="CK289" s="53">
        <f t="shared" si="204"/>
        <v>0</v>
      </c>
    </row>
    <row r="290" spans="1:89" ht="12.75" customHeight="1">
      <c r="A290" s="22"/>
      <c r="B290" s="25"/>
      <c r="C290" s="31" t="s">
        <v>77</v>
      </c>
      <c r="D290" s="41">
        <v>0</v>
      </c>
      <c r="E290" s="41">
        <v>0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41">
        <v>0</v>
      </c>
      <c r="V290" s="41">
        <v>0</v>
      </c>
      <c r="W290" s="41">
        <v>0</v>
      </c>
      <c r="X290" s="41">
        <v>0</v>
      </c>
      <c r="Y290" s="41">
        <v>0</v>
      </c>
      <c r="Z290" s="41">
        <v>0</v>
      </c>
      <c r="AA290" s="41">
        <v>0</v>
      </c>
      <c r="AB290" s="41">
        <v>0</v>
      </c>
      <c r="AC290" s="41">
        <v>0</v>
      </c>
      <c r="AD290" s="41">
        <v>0</v>
      </c>
      <c r="AE290" s="41">
        <v>0</v>
      </c>
      <c r="AF290" s="41">
        <v>0</v>
      </c>
      <c r="AG290" s="41">
        <v>0</v>
      </c>
      <c r="AH290" s="41">
        <v>0</v>
      </c>
      <c r="AI290" s="41">
        <v>0</v>
      </c>
      <c r="AJ290" s="41">
        <v>0</v>
      </c>
      <c r="AK290" s="41">
        <v>0</v>
      </c>
      <c r="AL290" s="41">
        <v>0</v>
      </c>
      <c r="AM290" s="41">
        <v>0</v>
      </c>
      <c r="AN290" s="41">
        <v>0</v>
      </c>
      <c r="AO290" s="41">
        <v>0</v>
      </c>
      <c r="AP290" s="41">
        <v>0</v>
      </c>
      <c r="AQ290" s="41">
        <v>0</v>
      </c>
      <c r="AR290" s="41">
        <v>0</v>
      </c>
      <c r="AS290" s="41">
        <v>0</v>
      </c>
      <c r="AT290" s="41">
        <v>0</v>
      </c>
      <c r="AU290" s="41">
        <v>0</v>
      </c>
      <c r="AV290" s="41">
        <v>0</v>
      </c>
      <c r="AW290" s="41">
        <v>0</v>
      </c>
      <c r="AX290" s="41">
        <v>0</v>
      </c>
      <c r="AY290" s="41">
        <v>0</v>
      </c>
      <c r="AZ290" s="41">
        <v>0</v>
      </c>
      <c r="BA290" s="41">
        <v>0</v>
      </c>
      <c r="BB290" s="41">
        <v>0</v>
      </c>
      <c r="BC290" s="41">
        <v>0</v>
      </c>
      <c r="BD290" s="41">
        <v>0</v>
      </c>
      <c r="BE290" s="41">
        <v>0</v>
      </c>
      <c r="BF290" s="41">
        <v>0</v>
      </c>
      <c r="BG290" s="41">
        <v>0</v>
      </c>
      <c r="BH290" s="41">
        <v>0</v>
      </c>
      <c r="BI290" s="41">
        <v>0</v>
      </c>
      <c r="BJ290" s="41">
        <v>0</v>
      </c>
      <c r="BK290" s="41">
        <v>0</v>
      </c>
      <c r="BL290" s="41">
        <v>0</v>
      </c>
      <c r="BM290" s="41">
        <v>0</v>
      </c>
      <c r="BN290" s="41">
        <v>0</v>
      </c>
      <c r="BO290" s="41">
        <v>0</v>
      </c>
      <c r="BP290" s="41">
        <v>0</v>
      </c>
      <c r="BQ290" s="41">
        <v>0</v>
      </c>
      <c r="BR290" s="41">
        <v>0</v>
      </c>
      <c r="BS290" s="41">
        <v>0</v>
      </c>
      <c r="BT290" s="41">
        <v>0</v>
      </c>
      <c r="BU290" s="41">
        <v>0</v>
      </c>
      <c r="BV290" s="41">
        <v>0</v>
      </c>
      <c r="BW290" s="41">
        <v>0</v>
      </c>
      <c r="BX290" s="41">
        <v>0</v>
      </c>
      <c r="BY290" s="41">
        <v>0</v>
      </c>
      <c r="BZ290" s="41">
        <v>0</v>
      </c>
      <c r="CA290" s="41">
        <f t="shared" si="205"/>
        <v>0</v>
      </c>
      <c r="CB290" s="6"/>
      <c r="CC290" s="41">
        <v>0</v>
      </c>
      <c r="CD290" s="41">
        <v>0</v>
      </c>
      <c r="CE290" s="41">
        <v>0</v>
      </c>
      <c r="CF290" s="41">
        <v>0</v>
      </c>
      <c r="CG290" s="41"/>
      <c r="CH290" s="41">
        <v>0</v>
      </c>
      <c r="CI290" s="41">
        <v>0</v>
      </c>
      <c r="CJ290" s="41">
        <f t="shared" si="206"/>
        <v>0</v>
      </c>
      <c r="CK290" s="53">
        <f t="shared" si="204"/>
        <v>0</v>
      </c>
    </row>
    <row r="291" spans="1:89" ht="12.75" customHeight="1">
      <c r="A291" s="23"/>
      <c r="B291" s="26"/>
      <c r="C291" s="32" t="s">
        <v>78</v>
      </c>
      <c r="D291" s="47">
        <f aca="true" t="shared" si="228" ref="D291:AI291">SUM(D288:D290)</f>
        <v>0</v>
      </c>
      <c r="E291" s="42">
        <f t="shared" si="228"/>
        <v>0</v>
      </c>
      <c r="F291" s="42">
        <f t="shared" si="228"/>
        <v>0</v>
      </c>
      <c r="G291" s="42">
        <f t="shared" si="228"/>
        <v>0</v>
      </c>
      <c r="H291" s="42">
        <f t="shared" si="228"/>
        <v>0</v>
      </c>
      <c r="I291" s="42">
        <f t="shared" si="228"/>
        <v>0</v>
      </c>
      <c r="J291" s="42">
        <f t="shared" si="228"/>
        <v>0</v>
      </c>
      <c r="K291" s="42">
        <f t="shared" si="228"/>
        <v>0</v>
      </c>
      <c r="L291" s="42">
        <f t="shared" si="228"/>
        <v>0</v>
      </c>
      <c r="M291" s="42">
        <f t="shared" si="228"/>
        <v>0</v>
      </c>
      <c r="N291" s="42">
        <f t="shared" si="228"/>
        <v>0</v>
      </c>
      <c r="O291" s="42">
        <f t="shared" si="228"/>
        <v>0</v>
      </c>
      <c r="P291" s="42">
        <f t="shared" si="228"/>
        <v>0</v>
      </c>
      <c r="Q291" s="42">
        <f t="shared" si="228"/>
        <v>0</v>
      </c>
      <c r="R291" s="42">
        <f t="shared" si="228"/>
        <v>0</v>
      </c>
      <c r="S291" s="42">
        <f t="shared" si="228"/>
        <v>0</v>
      </c>
      <c r="T291" s="42">
        <f t="shared" si="228"/>
        <v>0</v>
      </c>
      <c r="U291" s="42">
        <f t="shared" si="228"/>
        <v>0</v>
      </c>
      <c r="V291" s="42">
        <f t="shared" si="228"/>
        <v>0</v>
      </c>
      <c r="W291" s="42">
        <f t="shared" si="228"/>
        <v>0</v>
      </c>
      <c r="X291" s="42">
        <f t="shared" si="228"/>
        <v>0</v>
      </c>
      <c r="Y291" s="42">
        <f t="shared" si="228"/>
        <v>0</v>
      </c>
      <c r="Z291" s="42">
        <f t="shared" si="228"/>
        <v>0</v>
      </c>
      <c r="AA291" s="42">
        <f t="shared" si="228"/>
        <v>0</v>
      </c>
      <c r="AB291" s="42">
        <f t="shared" si="228"/>
        <v>0</v>
      </c>
      <c r="AC291" s="42">
        <f t="shared" si="228"/>
        <v>0</v>
      </c>
      <c r="AD291" s="42">
        <f t="shared" si="228"/>
        <v>0</v>
      </c>
      <c r="AE291" s="42">
        <f t="shared" si="228"/>
        <v>0</v>
      </c>
      <c r="AF291" s="42">
        <f t="shared" si="228"/>
        <v>0</v>
      </c>
      <c r="AG291" s="42">
        <f t="shared" si="228"/>
        <v>0</v>
      </c>
      <c r="AH291" s="42">
        <f t="shared" si="228"/>
        <v>0</v>
      </c>
      <c r="AI291" s="42">
        <f t="shared" si="228"/>
        <v>0</v>
      </c>
      <c r="AJ291" s="42">
        <f aca="true" t="shared" si="229" ref="AJ291:BO291">SUM(AJ288:AJ290)</f>
        <v>0</v>
      </c>
      <c r="AK291" s="42">
        <f t="shared" si="229"/>
        <v>0</v>
      </c>
      <c r="AL291" s="42">
        <f t="shared" si="229"/>
        <v>0</v>
      </c>
      <c r="AM291" s="42">
        <f t="shared" si="229"/>
        <v>0</v>
      </c>
      <c r="AN291" s="42">
        <f t="shared" si="229"/>
        <v>0</v>
      </c>
      <c r="AO291" s="42">
        <f t="shared" si="229"/>
        <v>0</v>
      </c>
      <c r="AP291" s="42">
        <f t="shared" si="229"/>
        <v>0</v>
      </c>
      <c r="AQ291" s="42">
        <f t="shared" si="229"/>
        <v>0</v>
      </c>
      <c r="AR291" s="42">
        <f t="shared" si="229"/>
        <v>0</v>
      </c>
      <c r="AS291" s="42">
        <f t="shared" si="229"/>
        <v>0</v>
      </c>
      <c r="AT291" s="42">
        <f t="shared" si="229"/>
        <v>0</v>
      </c>
      <c r="AU291" s="42">
        <f t="shared" si="229"/>
        <v>0</v>
      </c>
      <c r="AV291" s="42">
        <f t="shared" si="229"/>
        <v>0</v>
      </c>
      <c r="AW291" s="42">
        <f t="shared" si="229"/>
        <v>0</v>
      </c>
      <c r="AX291" s="42">
        <f t="shared" si="229"/>
        <v>0</v>
      </c>
      <c r="AY291" s="42">
        <f t="shared" si="229"/>
        <v>0</v>
      </c>
      <c r="AZ291" s="42">
        <f t="shared" si="229"/>
        <v>0</v>
      </c>
      <c r="BA291" s="42">
        <f t="shared" si="229"/>
        <v>0</v>
      </c>
      <c r="BB291" s="42">
        <f t="shared" si="229"/>
        <v>0</v>
      </c>
      <c r="BC291" s="42">
        <f t="shared" si="229"/>
        <v>0</v>
      </c>
      <c r="BD291" s="42">
        <f t="shared" si="229"/>
        <v>0</v>
      </c>
      <c r="BE291" s="42">
        <f t="shared" si="229"/>
        <v>0</v>
      </c>
      <c r="BF291" s="42">
        <f t="shared" si="229"/>
        <v>0</v>
      </c>
      <c r="BG291" s="42">
        <f t="shared" si="229"/>
        <v>0</v>
      </c>
      <c r="BH291" s="42">
        <f t="shared" si="229"/>
        <v>0</v>
      </c>
      <c r="BI291" s="42">
        <f t="shared" si="229"/>
        <v>0</v>
      </c>
      <c r="BJ291" s="42">
        <f t="shared" si="229"/>
        <v>0</v>
      </c>
      <c r="BK291" s="42">
        <f t="shared" si="229"/>
        <v>0</v>
      </c>
      <c r="BL291" s="42">
        <f t="shared" si="229"/>
        <v>0</v>
      </c>
      <c r="BM291" s="42">
        <f t="shared" si="229"/>
        <v>0</v>
      </c>
      <c r="BN291" s="42">
        <f t="shared" si="229"/>
        <v>0</v>
      </c>
      <c r="BO291" s="42">
        <f t="shared" si="229"/>
        <v>0</v>
      </c>
      <c r="BP291" s="42">
        <f aca="true" t="shared" si="230" ref="BP291:BZ291">SUM(BP288:BP290)</f>
        <v>0</v>
      </c>
      <c r="BQ291" s="42">
        <f t="shared" si="230"/>
        <v>0</v>
      </c>
      <c r="BR291" s="42">
        <f t="shared" si="230"/>
        <v>0</v>
      </c>
      <c r="BS291" s="42">
        <f t="shared" si="230"/>
        <v>0</v>
      </c>
      <c r="BT291" s="42">
        <f t="shared" si="230"/>
        <v>0</v>
      </c>
      <c r="BU291" s="42">
        <f t="shared" si="230"/>
        <v>0</v>
      </c>
      <c r="BV291" s="42">
        <f t="shared" si="230"/>
        <v>0</v>
      </c>
      <c r="BW291" s="42">
        <f t="shared" si="230"/>
        <v>0</v>
      </c>
      <c r="BX291" s="42">
        <f t="shared" si="230"/>
        <v>0</v>
      </c>
      <c r="BY291" s="42">
        <f t="shared" si="230"/>
        <v>0</v>
      </c>
      <c r="BZ291" s="42">
        <f t="shared" si="230"/>
        <v>0</v>
      </c>
      <c r="CA291" s="42">
        <f t="shared" si="205"/>
        <v>0</v>
      </c>
      <c r="CB291" s="8"/>
      <c r="CC291" s="42">
        <f>SUM(CC288:CC290)</f>
        <v>0</v>
      </c>
      <c r="CD291" s="42">
        <f>SUM(CD288:CD290)</f>
        <v>3187</v>
      </c>
      <c r="CE291" s="42">
        <f>SUM(CE288:CE290)</f>
        <v>0</v>
      </c>
      <c r="CF291" s="42">
        <f>SUM(CF288:CF290)</f>
        <v>0</v>
      </c>
      <c r="CG291" s="42"/>
      <c r="CH291" s="42">
        <f>CH288</f>
        <v>0</v>
      </c>
      <c r="CI291" s="42">
        <f>CI288</f>
        <v>0</v>
      </c>
      <c r="CJ291" s="42">
        <f t="shared" si="206"/>
        <v>3187</v>
      </c>
      <c r="CK291" s="54">
        <f t="shared" si="204"/>
        <v>3187</v>
      </c>
    </row>
    <row r="292" spans="1:89" ht="12.75" customHeight="1">
      <c r="A292" s="21"/>
      <c r="B292" s="24"/>
      <c r="C292" s="30" t="s">
        <v>75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0</v>
      </c>
      <c r="AJ292" s="40">
        <v>0</v>
      </c>
      <c r="AK292" s="40">
        <v>0</v>
      </c>
      <c r="AL292" s="40">
        <v>0</v>
      </c>
      <c r="AM292" s="40">
        <v>0</v>
      </c>
      <c r="AN292" s="40">
        <v>0</v>
      </c>
      <c r="AO292" s="40">
        <v>0</v>
      </c>
      <c r="AP292" s="40">
        <v>0</v>
      </c>
      <c r="AQ292" s="40">
        <v>0</v>
      </c>
      <c r="AR292" s="40">
        <v>0</v>
      </c>
      <c r="AS292" s="40">
        <v>0</v>
      </c>
      <c r="AT292" s="40">
        <v>0</v>
      </c>
      <c r="AU292" s="40">
        <v>0</v>
      </c>
      <c r="AV292" s="40">
        <v>0</v>
      </c>
      <c r="AW292" s="40">
        <v>0</v>
      </c>
      <c r="AX292" s="40">
        <v>0</v>
      </c>
      <c r="AY292" s="40">
        <v>0</v>
      </c>
      <c r="AZ292" s="40">
        <v>0</v>
      </c>
      <c r="BA292" s="40">
        <v>0</v>
      </c>
      <c r="BB292" s="40">
        <v>0</v>
      </c>
      <c r="BC292" s="40">
        <v>0</v>
      </c>
      <c r="BD292" s="40">
        <v>0</v>
      </c>
      <c r="BE292" s="40">
        <v>0</v>
      </c>
      <c r="BF292" s="40">
        <v>0</v>
      </c>
      <c r="BG292" s="40">
        <v>0</v>
      </c>
      <c r="BH292" s="40">
        <v>0</v>
      </c>
      <c r="BI292" s="40">
        <v>0</v>
      </c>
      <c r="BJ292" s="40">
        <v>0</v>
      </c>
      <c r="BK292" s="40">
        <v>0</v>
      </c>
      <c r="BL292" s="40">
        <v>0</v>
      </c>
      <c r="BM292" s="40">
        <v>0</v>
      </c>
      <c r="BN292" s="40">
        <v>0</v>
      </c>
      <c r="BO292" s="40">
        <v>0</v>
      </c>
      <c r="BP292" s="40">
        <v>0</v>
      </c>
      <c r="BQ292" s="40">
        <v>0</v>
      </c>
      <c r="BR292" s="40">
        <v>0</v>
      </c>
      <c r="BS292" s="40">
        <v>0</v>
      </c>
      <c r="BT292" s="40">
        <v>0</v>
      </c>
      <c r="BU292" s="40">
        <v>0</v>
      </c>
      <c r="BV292" s="40">
        <v>0</v>
      </c>
      <c r="BW292" s="40">
        <v>0</v>
      </c>
      <c r="BX292" s="40">
        <v>0</v>
      </c>
      <c r="BY292" s="40">
        <v>0</v>
      </c>
      <c r="BZ292" s="40">
        <v>0</v>
      </c>
      <c r="CA292" s="40">
        <f>SUM(D292:BZ292)</f>
        <v>0</v>
      </c>
      <c r="CB292" s="7"/>
      <c r="CC292" s="40">
        <v>0</v>
      </c>
      <c r="CD292" s="40">
        <v>4270.2</v>
      </c>
      <c r="CE292" s="40">
        <v>0</v>
      </c>
      <c r="CF292" s="40">
        <v>0</v>
      </c>
      <c r="CG292" s="40"/>
      <c r="CH292" s="40">
        <v>0</v>
      </c>
      <c r="CI292" s="40">
        <v>0</v>
      </c>
      <c r="CJ292" s="40">
        <f t="shared" si="206"/>
        <v>4270.2</v>
      </c>
      <c r="CK292" s="52">
        <f t="shared" si="204"/>
        <v>4270.2</v>
      </c>
    </row>
    <row r="293" spans="1:89" ht="12.75" customHeight="1">
      <c r="A293" s="22">
        <v>73</v>
      </c>
      <c r="B293" s="25" t="s">
        <v>72</v>
      </c>
      <c r="C293" s="31" t="s">
        <v>76</v>
      </c>
      <c r="D293" s="41">
        <v>0</v>
      </c>
      <c r="E293" s="41">
        <v>0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1">
        <v>0</v>
      </c>
      <c r="Z293" s="41">
        <v>0</v>
      </c>
      <c r="AA293" s="41">
        <v>0</v>
      </c>
      <c r="AB293" s="41">
        <v>0</v>
      </c>
      <c r="AC293" s="41">
        <v>0</v>
      </c>
      <c r="AD293" s="41">
        <v>0</v>
      </c>
      <c r="AE293" s="41">
        <v>0</v>
      </c>
      <c r="AF293" s="41">
        <v>0</v>
      </c>
      <c r="AG293" s="41">
        <v>0</v>
      </c>
      <c r="AH293" s="41">
        <v>0</v>
      </c>
      <c r="AI293" s="41">
        <v>0</v>
      </c>
      <c r="AJ293" s="41">
        <v>0</v>
      </c>
      <c r="AK293" s="41">
        <v>0</v>
      </c>
      <c r="AL293" s="41">
        <v>0</v>
      </c>
      <c r="AM293" s="41">
        <v>0</v>
      </c>
      <c r="AN293" s="41">
        <v>0</v>
      </c>
      <c r="AO293" s="41">
        <v>0</v>
      </c>
      <c r="AP293" s="41">
        <v>0</v>
      </c>
      <c r="AQ293" s="41">
        <v>0</v>
      </c>
      <c r="AR293" s="41">
        <v>0</v>
      </c>
      <c r="AS293" s="41">
        <v>0</v>
      </c>
      <c r="AT293" s="41">
        <v>0</v>
      </c>
      <c r="AU293" s="41">
        <v>0</v>
      </c>
      <c r="AV293" s="41">
        <v>0</v>
      </c>
      <c r="AW293" s="41">
        <v>0</v>
      </c>
      <c r="AX293" s="41">
        <v>0</v>
      </c>
      <c r="AY293" s="41">
        <v>0</v>
      </c>
      <c r="AZ293" s="41">
        <v>0</v>
      </c>
      <c r="BA293" s="41">
        <v>0</v>
      </c>
      <c r="BB293" s="41">
        <v>0</v>
      </c>
      <c r="BC293" s="41">
        <v>0</v>
      </c>
      <c r="BD293" s="41">
        <v>0</v>
      </c>
      <c r="BE293" s="41">
        <v>0</v>
      </c>
      <c r="BF293" s="41">
        <v>0</v>
      </c>
      <c r="BG293" s="41">
        <v>0</v>
      </c>
      <c r="BH293" s="41">
        <v>0</v>
      </c>
      <c r="BI293" s="41">
        <v>0</v>
      </c>
      <c r="BJ293" s="41">
        <v>0</v>
      </c>
      <c r="BK293" s="41">
        <v>0</v>
      </c>
      <c r="BL293" s="41">
        <v>0</v>
      </c>
      <c r="BM293" s="41">
        <v>0</v>
      </c>
      <c r="BN293" s="41">
        <v>0</v>
      </c>
      <c r="BO293" s="41">
        <v>0</v>
      </c>
      <c r="BP293" s="41">
        <v>0</v>
      </c>
      <c r="BQ293" s="41">
        <v>0</v>
      </c>
      <c r="BR293" s="41">
        <v>0</v>
      </c>
      <c r="BS293" s="41">
        <v>0</v>
      </c>
      <c r="BT293" s="41">
        <v>0</v>
      </c>
      <c r="BU293" s="41">
        <v>0</v>
      </c>
      <c r="BV293" s="41">
        <v>0</v>
      </c>
      <c r="BW293" s="41">
        <v>0</v>
      </c>
      <c r="BX293" s="41">
        <v>0</v>
      </c>
      <c r="BY293" s="41">
        <v>0</v>
      </c>
      <c r="BZ293" s="41">
        <v>0</v>
      </c>
      <c r="CA293" s="41">
        <f>SUM(D293:BZ293)</f>
        <v>0</v>
      </c>
      <c r="CB293" s="6"/>
      <c r="CC293" s="41">
        <v>0</v>
      </c>
      <c r="CD293" s="41">
        <v>0</v>
      </c>
      <c r="CE293" s="41">
        <v>0</v>
      </c>
      <c r="CF293" s="41">
        <v>0</v>
      </c>
      <c r="CG293" s="41"/>
      <c r="CH293" s="41">
        <v>0</v>
      </c>
      <c r="CI293" s="41">
        <v>0</v>
      </c>
      <c r="CJ293" s="41">
        <f t="shared" si="206"/>
        <v>0</v>
      </c>
      <c r="CK293" s="53">
        <f t="shared" si="204"/>
        <v>0</v>
      </c>
    </row>
    <row r="294" spans="1:89" ht="12.75" customHeight="1">
      <c r="A294" s="22"/>
      <c r="B294" s="25"/>
      <c r="C294" s="31" t="s">
        <v>77</v>
      </c>
      <c r="D294" s="41">
        <v>0</v>
      </c>
      <c r="E294" s="41">
        <v>0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  <c r="Z294" s="41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s="41">
        <v>0</v>
      </c>
      <c r="AM294" s="41">
        <v>0</v>
      </c>
      <c r="AN294" s="41">
        <v>0</v>
      </c>
      <c r="AO294" s="41">
        <v>0</v>
      </c>
      <c r="AP294" s="41">
        <v>0</v>
      </c>
      <c r="AQ294" s="41">
        <v>0</v>
      </c>
      <c r="AR294" s="41">
        <v>0</v>
      </c>
      <c r="AS294" s="41">
        <v>0</v>
      </c>
      <c r="AT294" s="41">
        <v>0</v>
      </c>
      <c r="AU294" s="41">
        <v>0</v>
      </c>
      <c r="AV294" s="41">
        <v>0</v>
      </c>
      <c r="AW294" s="41">
        <v>0</v>
      </c>
      <c r="AX294" s="41">
        <v>0</v>
      </c>
      <c r="AY294" s="41">
        <v>0</v>
      </c>
      <c r="AZ294" s="41">
        <v>0</v>
      </c>
      <c r="BA294" s="41">
        <v>0</v>
      </c>
      <c r="BB294" s="41">
        <v>0</v>
      </c>
      <c r="BC294" s="41">
        <v>0</v>
      </c>
      <c r="BD294" s="41">
        <v>0</v>
      </c>
      <c r="BE294" s="41">
        <v>0</v>
      </c>
      <c r="BF294" s="41">
        <v>0</v>
      </c>
      <c r="BG294" s="41">
        <v>0</v>
      </c>
      <c r="BH294" s="41">
        <v>0</v>
      </c>
      <c r="BI294" s="41">
        <v>0</v>
      </c>
      <c r="BJ294" s="41">
        <v>0</v>
      </c>
      <c r="BK294" s="41">
        <v>0</v>
      </c>
      <c r="BL294" s="41">
        <v>0</v>
      </c>
      <c r="BM294" s="41">
        <v>0</v>
      </c>
      <c r="BN294" s="41">
        <v>0</v>
      </c>
      <c r="BO294" s="41">
        <v>0</v>
      </c>
      <c r="BP294" s="41">
        <v>0</v>
      </c>
      <c r="BQ294" s="41">
        <v>0</v>
      </c>
      <c r="BR294" s="41">
        <v>0</v>
      </c>
      <c r="BS294" s="41">
        <v>0</v>
      </c>
      <c r="BT294" s="41">
        <v>0</v>
      </c>
      <c r="BU294" s="41">
        <v>0</v>
      </c>
      <c r="BV294" s="41">
        <v>0</v>
      </c>
      <c r="BW294" s="41">
        <v>0</v>
      </c>
      <c r="BX294" s="41">
        <v>0</v>
      </c>
      <c r="BY294" s="41">
        <v>0</v>
      </c>
      <c r="BZ294" s="41">
        <v>0</v>
      </c>
      <c r="CA294" s="41">
        <f>SUM(D294:BZ294)</f>
        <v>0</v>
      </c>
      <c r="CB294" s="6"/>
      <c r="CC294" s="41">
        <v>0</v>
      </c>
      <c r="CD294" s="41">
        <v>0</v>
      </c>
      <c r="CE294" s="41">
        <v>0</v>
      </c>
      <c r="CF294" s="41">
        <v>0</v>
      </c>
      <c r="CG294" s="41"/>
      <c r="CH294" s="41">
        <v>0</v>
      </c>
      <c r="CI294" s="41">
        <v>0</v>
      </c>
      <c r="CJ294" s="41">
        <f t="shared" si="206"/>
        <v>0</v>
      </c>
      <c r="CK294" s="53">
        <f t="shared" si="204"/>
        <v>0</v>
      </c>
    </row>
    <row r="295" spans="1:89" ht="12.75" customHeight="1">
      <c r="A295" s="23"/>
      <c r="B295" s="26"/>
      <c r="C295" s="32" t="s">
        <v>78</v>
      </c>
      <c r="D295" s="47">
        <f aca="true" t="shared" si="231" ref="D295:AI295">SUM(D292:D294)</f>
        <v>0</v>
      </c>
      <c r="E295" s="42">
        <f t="shared" si="231"/>
        <v>0</v>
      </c>
      <c r="F295" s="42">
        <f t="shared" si="231"/>
        <v>0</v>
      </c>
      <c r="G295" s="42">
        <f t="shared" si="231"/>
        <v>0</v>
      </c>
      <c r="H295" s="42">
        <f t="shared" si="231"/>
        <v>0</v>
      </c>
      <c r="I295" s="42">
        <f t="shared" si="231"/>
        <v>0</v>
      </c>
      <c r="J295" s="42">
        <f t="shared" si="231"/>
        <v>0</v>
      </c>
      <c r="K295" s="42">
        <f t="shared" si="231"/>
        <v>0</v>
      </c>
      <c r="L295" s="42">
        <f t="shared" si="231"/>
        <v>0</v>
      </c>
      <c r="M295" s="42">
        <f t="shared" si="231"/>
        <v>0</v>
      </c>
      <c r="N295" s="42">
        <f t="shared" si="231"/>
        <v>0</v>
      </c>
      <c r="O295" s="42">
        <f t="shared" si="231"/>
        <v>0</v>
      </c>
      <c r="P295" s="42">
        <f t="shared" si="231"/>
        <v>0</v>
      </c>
      <c r="Q295" s="42">
        <f t="shared" si="231"/>
        <v>0</v>
      </c>
      <c r="R295" s="42">
        <f t="shared" si="231"/>
        <v>0</v>
      </c>
      <c r="S295" s="42">
        <f t="shared" si="231"/>
        <v>0</v>
      </c>
      <c r="T295" s="42">
        <f t="shared" si="231"/>
        <v>0</v>
      </c>
      <c r="U295" s="42">
        <f t="shared" si="231"/>
        <v>0</v>
      </c>
      <c r="V295" s="42">
        <f t="shared" si="231"/>
        <v>0</v>
      </c>
      <c r="W295" s="42">
        <f t="shared" si="231"/>
        <v>0</v>
      </c>
      <c r="X295" s="42">
        <f t="shared" si="231"/>
        <v>0</v>
      </c>
      <c r="Y295" s="42">
        <f t="shared" si="231"/>
        <v>0</v>
      </c>
      <c r="Z295" s="42">
        <f t="shared" si="231"/>
        <v>0</v>
      </c>
      <c r="AA295" s="42">
        <f t="shared" si="231"/>
        <v>0</v>
      </c>
      <c r="AB295" s="42">
        <f t="shared" si="231"/>
        <v>0</v>
      </c>
      <c r="AC295" s="42">
        <f t="shared" si="231"/>
        <v>0</v>
      </c>
      <c r="AD295" s="42">
        <f t="shared" si="231"/>
        <v>0</v>
      </c>
      <c r="AE295" s="42">
        <f t="shared" si="231"/>
        <v>0</v>
      </c>
      <c r="AF295" s="42">
        <f t="shared" si="231"/>
        <v>0</v>
      </c>
      <c r="AG295" s="42">
        <f t="shared" si="231"/>
        <v>0</v>
      </c>
      <c r="AH295" s="42">
        <f t="shared" si="231"/>
        <v>0</v>
      </c>
      <c r="AI295" s="42">
        <f t="shared" si="231"/>
        <v>0</v>
      </c>
      <c r="AJ295" s="42">
        <f aca="true" t="shared" si="232" ref="AJ295:BO295">SUM(AJ292:AJ294)</f>
        <v>0</v>
      </c>
      <c r="AK295" s="42">
        <f t="shared" si="232"/>
        <v>0</v>
      </c>
      <c r="AL295" s="42">
        <f t="shared" si="232"/>
        <v>0</v>
      </c>
      <c r="AM295" s="42">
        <f t="shared" si="232"/>
        <v>0</v>
      </c>
      <c r="AN295" s="42">
        <f t="shared" si="232"/>
        <v>0</v>
      </c>
      <c r="AO295" s="42">
        <f t="shared" si="232"/>
        <v>0</v>
      </c>
      <c r="AP295" s="42">
        <f t="shared" si="232"/>
        <v>0</v>
      </c>
      <c r="AQ295" s="42">
        <f t="shared" si="232"/>
        <v>0</v>
      </c>
      <c r="AR295" s="42">
        <f t="shared" si="232"/>
        <v>0</v>
      </c>
      <c r="AS295" s="42">
        <f t="shared" si="232"/>
        <v>0</v>
      </c>
      <c r="AT295" s="42">
        <f t="shared" si="232"/>
        <v>0</v>
      </c>
      <c r="AU295" s="42">
        <f t="shared" si="232"/>
        <v>0</v>
      </c>
      <c r="AV295" s="42">
        <f t="shared" si="232"/>
        <v>0</v>
      </c>
      <c r="AW295" s="42">
        <f t="shared" si="232"/>
        <v>0</v>
      </c>
      <c r="AX295" s="42">
        <f t="shared" si="232"/>
        <v>0</v>
      </c>
      <c r="AY295" s="42">
        <f t="shared" si="232"/>
        <v>0</v>
      </c>
      <c r="AZ295" s="42">
        <f t="shared" si="232"/>
        <v>0</v>
      </c>
      <c r="BA295" s="42">
        <f t="shared" si="232"/>
        <v>0</v>
      </c>
      <c r="BB295" s="42">
        <f t="shared" si="232"/>
        <v>0</v>
      </c>
      <c r="BC295" s="42">
        <f t="shared" si="232"/>
        <v>0</v>
      </c>
      <c r="BD295" s="42">
        <f t="shared" si="232"/>
        <v>0</v>
      </c>
      <c r="BE295" s="42">
        <f t="shared" si="232"/>
        <v>0</v>
      </c>
      <c r="BF295" s="42">
        <f t="shared" si="232"/>
        <v>0</v>
      </c>
      <c r="BG295" s="42">
        <f t="shared" si="232"/>
        <v>0</v>
      </c>
      <c r="BH295" s="42">
        <f t="shared" si="232"/>
        <v>0</v>
      </c>
      <c r="BI295" s="42">
        <f t="shared" si="232"/>
        <v>0</v>
      </c>
      <c r="BJ295" s="42">
        <f t="shared" si="232"/>
        <v>0</v>
      </c>
      <c r="BK295" s="42">
        <f t="shared" si="232"/>
        <v>0</v>
      </c>
      <c r="BL295" s="42">
        <f t="shared" si="232"/>
        <v>0</v>
      </c>
      <c r="BM295" s="42">
        <f t="shared" si="232"/>
        <v>0</v>
      </c>
      <c r="BN295" s="42">
        <f t="shared" si="232"/>
        <v>0</v>
      </c>
      <c r="BO295" s="42">
        <f t="shared" si="232"/>
        <v>0</v>
      </c>
      <c r="BP295" s="42">
        <f aca="true" t="shared" si="233" ref="BP295:BZ295">SUM(BP292:BP294)</f>
        <v>0</v>
      </c>
      <c r="BQ295" s="42">
        <f t="shared" si="233"/>
        <v>0</v>
      </c>
      <c r="BR295" s="42">
        <f t="shared" si="233"/>
        <v>0</v>
      </c>
      <c r="BS295" s="42">
        <f t="shared" si="233"/>
        <v>0</v>
      </c>
      <c r="BT295" s="42">
        <f t="shared" si="233"/>
        <v>0</v>
      </c>
      <c r="BU295" s="42">
        <f t="shared" si="233"/>
        <v>0</v>
      </c>
      <c r="BV295" s="42">
        <f t="shared" si="233"/>
        <v>0</v>
      </c>
      <c r="BW295" s="42">
        <f t="shared" si="233"/>
        <v>0</v>
      </c>
      <c r="BX295" s="42">
        <f t="shared" si="233"/>
        <v>0</v>
      </c>
      <c r="BY295" s="42">
        <f t="shared" si="233"/>
        <v>0</v>
      </c>
      <c r="BZ295" s="42">
        <f t="shared" si="233"/>
        <v>0</v>
      </c>
      <c r="CA295" s="42">
        <f>SUM(D295:BZ295)</f>
        <v>0</v>
      </c>
      <c r="CB295" s="8"/>
      <c r="CC295" s="42">
        <f>SUM(CC292:CC294)</f>
        <v>0</v>
      </c>
      <c r="CD295" s="42">
        <f>SUM(CD292:CD294)</f>
        <v>4270.2</v>
      </c>
      <c r="CE295" s="42">
        <f>SUM(CE292:CE294)</f>
        <v>0</v>
      </c>
      <c r="CF295" s="42">
        <f>SUM(CF292:CF294)</f>
        <v>0</v>
      </c>
      <c r="CG295" s="42"/>
      <c r="CH295" s="42">
        <f>CH292</f>
        <v>0</v>
      </c>
      <c r="CI295" s="42">
        <f>CI292</f>
        <v>0</v>
      </c>
      <c r="CJ295" s="42">
        <f t="shared" si="206"/>
        <v>4270.2</v>
      </c>
      <c r="CK295" s="54">
        <f t="shared" si="204"/>
        <v>4270.2</v>
      </c>
    </row>
    <row r="296" spans="1:89" ht="12.75" customHeight="1">
      <c r="A296" s="21"/>
      <c r="B296" s="24"/>
      <c r="C296" s="30" t="s">
        <v>75</v>
      </c>
      <c r="D296" s="40">
        <v>0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21.3</v>
      </c>
      <c r="Q296" s="40">
        <v>4.7</v>
      </c>
      <c r="R296" s="40">
        <v>0</v>
      </c>
      <c r="S296" s="40">
        <v>3.3</v>
      </c>
      <c r="T296" s="40">
        <v>0</v>
      </c>
      <c r="U296" s="40">
        <v>10.9</v>
      </c>
      <c r="V296" s="40">
        <v>0</v>
      </c>
      <c r="W296" s="40">
        <v>3.7</v>
      </c>
      <c r="X296" s="40">
        <v>0</v>
      </c>
      <c r="Y296" s="40">
        <v>24.6</v>
      </c>
      <c r="Z296" s="40">
        <v>8.3</v>
      </c>
      <c r="AA296" s="40">
        <v>14.7</v>
      </c>
      <c r="AB296" s="40">
        <v>6.3</v>
      </c>
      <c r="AC296" s="40">
        <v>47.1</v>
      </c>
      <c r="AD296" s="40">
        <v>0</v>
      </c>
      <c r="AE296" s="40">
        <v>0</v>
      </c>
      <c r="AF296" s="40">
        <v>31.3</v>
      </c>
      <c r="AG296" s="40">
        <v>48.6</v>
      </c>
      <c r="AH296" s="40">
        <v>216.9</v>
      </c>
      <c r="AI296" s="40">
        <v>3.3</v>
      </c>
      <c r="AJ296" s="40">
        <v>0</v>
      </c>
      <c r="AK296" s="40">
        <v>0</v>
      </c>
      <c r="AL296" s="40">
        <v>0</v>
      </c>
      <c r="AM296" s="40">
        <v>14</v>
      </c>
      <c r="AN296" s="40">
        <v>0</v>
      </c>
      <c r="AO296" s="40">
        <v>11</v>
      </c>
      <c r="AP296" s="40">
        <v>3.1</v>
      </c>
      <c r="AQ296" s="40">
        <v>6.3</v>
      </c>
      <c r="AR296" s="40">
        <v>6.9</v>
      </c>
      <c r="AS296" s="40">
        <v>0</v>
      </c>
      <c r="AT296" s="40">
        <v>0</v>
      </c>
      <c r="AU296" s="40">
        <v>1.3</v>
      </c>
      <c r="AV296" s="40">
        <v>1.6</v>
      </c>
      <c r="AW296" s="40">
        <v>0</v>
      </c>
      <c r="AX296" s="40">
        <v>0</v>
      </c>
      <c r="AY296" s="40">
        <v>1.8</v>
      </c>
      <c r="AZ296" s="40">
        <v>14.7</v>
      </c>
      <c r="BA296" s="40">
        <v>12.1</v>
      </c>
      <c r="BB296" s="40">
        <v>104.7</v>
      </c>
      <c r="BC296" s="40">
        <v>11.7</v>
      </c>
      <c r="BD296" s="40">
        <v>33.1</v>
      </c>
      <c r="BE296" s="40">
        <v>0.5</v>
      </c>
      <c r="BF296" s="40">
        <v>6</v>
      </c>
      <c r="BG296" s="40">
        <v>0</v>
      </c>
      <c r="BH296" s="40">
        <v>0</v>
      </c>
      <c r="BI296" s="40">
        <v>0</v>
      </c>
      <c r="BJ296" s="40">
        <v>0</v>
      </c>
      <c r="BK296" s="40">
        <v>0</v>
      </c>
      <c r="BL296" s="40">
        <v>0</v>
      </c>
      <c r="BM296" s="40">
        <v>0</v>
      </c>
      <c r="BN296" s="40">
        <v>5.1</v>
      </c>
      <c r="BO296" s="40">
        <v>0</v>
      </c>
      <c r="BP296" s="40">
        <v>0</v>
      </c>
      <c r="BQ296" s="40">
        <v>0</v>
      </c>
      <c r="BR296" s="40">
        <v>0</v>
      </c>
      <c r="BS296" s="40">
        <v>0</v>
      </c>
      <c r="BT296" s="40">
        <v>0</v>
      </c>
      <c r="BU296" s="40">
        <v>0</v>
      </c>
      <c r="BV296" s="40">
        <v>0</v>
      </c>
      <c r="BW296" s="40">
        <v>0</v>
      </c>
      <c r="BX296" s="40">
        <v>0</v>
      </c>
      <c r="BY296" s="40">
        <v>0</v>
      </c>
      <c r="BZ296" s="40">
        <v>12.9</v>
      </c>
      <c r="CA296" s="40">
        <f t="shared" si="205"/>
        <v>691.8000000000002</v>
      </c>
      <c r="CB296" s="6"/>
      <c r="CC296" s="40">
        <v>1335.4</v>
      </c>
      <c r="CD296" s="40">
        <v>0</v>
      </c>
      <c r="CE296" s="40">
        <v>0</v>
      </c>
      <c r="CF296" s="40">
        <v>0</v>
      </c>
      <c r="CG296" s="40"/>
      <c r="CH296" s="40">
        <v>0</v>
      </c>
      <c r="CI296" s="40">
        <v>0</v>
      </c>
      <c r="CJ296" s="40">
        <f t="shared" si="206"/>
        <v>1335.4</v>
      </c>
      <c r="CK296" s="52">
        <f t="shared" si="204"/>
        <v>2027.2000000000003</v>
      </c>
    </row>
    <row r="297" spans="1:89" ht="12.75" customHeight="1">
      <c r="A297" s="22">
        <v>74</v>
      </c>
      <c r="B297" s="25" t="s">
        <v>73</v>
      </c>
      <c r="C297" s="31" t="s">
        <v>76</v>
      </c>
      <c r="D297" s="41">
        <v>0</v>
      </c>
      <c r="E297" s="41">
        <v>0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41">
        <v>0</v>
      </c>
      <c r="V297" s="41">
        <v>0</v>
      </c>
      <c r="W297" s="41">
        <v>0</v>
      </c>
      <c r="X297" s="41">
        <v>0</v>
      </c>
      <c r="Y297" s="41">
        <v>0</v>
      </c>
      <c r="Z297" s="41">
        <v>0</v>
      </c>
      <c r="AA297" s="41">
        <v>0</v>
      </c>
      <c r="AB297" s="41">
        <v>0</v>
      </c>
      <c r="AC297" s="41">
        <v>0</v>
      </c>
      <c r="AD297" s="41">
        <v>0</v>
      </c>
      <c r="AE297" s="41">
        <v>0</v>
      </c>
      <c r="AF297" s="41">
        <v>0</v>
      </c>
      <c r="AG297" s="41">
        <v>0</v>
      </c>
      <c r="AH297" s="41">
        <v>0</v>
      </c>
      <c r="AI297" s="41">
        <v>0</v>
      </c>
      <c r="AJ297" s="41">
        <v>0</v>
      </c>
      <c r="AK297" s="41">
        <v>0</v>
      </c>
      <c r="AL297" s="41">
        <v>0</v>
      </c>
      <c r="AM297" s="41">
        <v>0</v>
      </c>
      <c r="AN297" s="41">
        <v>0</v>
      </c>
      <c r="AO297" s="41">
        <v>0</v>
      </c>
      <c r="AP297" s="41">
        <v>0</v>
      </c>
      <c r="AQ297" s="41">
        <v>0</v>
      </c>
      <c r="AR297" s="41">
        <v>0</v>
      </c>
      <c r="AS297" s="41">
        <v>0</v>
      </c>
      <c r="AT297" s="41">
        <v>0</v>
      </c>
      <c r="AU297" s="41">
        <v>0</v>
      </c>
      <c r="AV297" s="41">
        <v>0</v>
      </c>
      <c r="AW297" s="41">
        <v>0</v>
      </c>
      <c r="AX297" s="41">
        <v>0</v>
      </c>
      <c r="AY297" s="41">
        <v>0</v>
      </c>
      <c r="AZ297" s="41">
        <v>0</v>
      </c>
      <c r="BA297" s="41">
        <v>0</v>
      </c>
      <c r="BB297" s="41">
        <v>0</v>
      </c>
      <c r="BC297" s="41">
        <v>0</v>
      </c>
      <c r="BD297" s="41">
        <v>0</v>
      </c>
      <c r="BE297" s="41">
        <v>0</v>
      </c>
      <c r="BF297" s="41">
        <v>0</v>
      </c>
      <c r="BG297" s="41">
        <v>0</v>
      </c>
      <c r="BH297" s="41">
        <v>0</v>
      </c>
      <c r="BI297" s="41">
        <v>0</v>
      </c>
      <c r="BJ297" s="41">
        <v>0</v>
      </c>
      <c r="BK297" s="41">
        <v>0</v>
      </c>
      <c r="BL297" s="41">
        <v>0</v>
      </c>
      <c r="BM297" s="41">
        <v>0</v>
      </c>
      <c r="BN297" s="41">
        <v>0</v>
      </c>
      <c r="BO297" s="41">
        <v>0</v>
      </c>
      <c r="BP297" s="41">
        <v>0</v>
      </c>
      <c r="BQ297" s="41">
        <v>0</v>
      </c>
      <c r="BR297" s="41">
        <v>0</v>
      </c>
      <c r="BS297" s="41">
        <v>0</v>
      </c>
      <c r="BT297" s="41">
        <v>0</v>
      </c>
      <c r="BU297" s="41">
        <v>0</v>
      </c>
      <c r="BV297" s="41">
        <v>0</v>
      </c>
      <c r="BW297" s="41">
        <v>0</v>
      </c>
      <c r="BX297" s="41">
        <v>0</v>
      </c>
      <c r="BY297" s="41">
        <v>0</v>
      </c>
      <c r="BZ297" s="41">
        <v>0</v>
      </c>
      <c r="CA297" s="41">
        <f t="shared" si="205"/>
        <v>0</v>
      </c>
      <c r="CB297" s="6"/>
      <c r="CC297" s="41">
        <v>0</v>
      </c>
      <c r="CD297" s="41">
        <v>0</v>
      </c>
      <c r="CE297" s="41">
        <v>0</v>
      </c>
      <c r="CF297" s="41">
        <v>0</v>
      </c>
      <c r="CG297" s="41"/>
      <c r="CH297" s="41">
        <v>0</v>
      </c>
      <c r="CI297" s="41">
        <v>0</v>
      </c>
      <c r="CJ297" s="41">
        <f t="shared" si="206"/>
        <v>0</v>
      </c>
      <c r="CK297" s="53">
        <f t="shared" si="204"/>
        <v>0</v>
      </c>
    </row>
    <row r="298" spans="1:89" ht="12.75" customHeight="1">
      <c r="A298" s="22"/>
      <c r="B298" s="25"/>
      <c r="C298" s="31" t="s">
        <v>77</v>
      </c>
      <c r="D298" s="41">
        <v>0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0</v>
      </c>
      <c r="W298" s="41">
        <v>0</v>
      </c>
      <c r="X298" s="41">
        <v>0</v>
      </c>
      <c r="Y298" s="41">
        <v>0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  <c r="AE298" s="41">
        <v>0</v>
      </c>
      <c r="AF298" s="41">
        <v>0</v>
      </c>
      <c r="AG298" s="41">
        <v>0</v>
      </c>
      <c r="AH298" s="41">
        <v>0</v>
      </c>
      <c r="AI298" s="41">
        <v>0</v>
      </c>
      <c r="AJ298" s="41">
        <v>0</v>
      </c>
      <c r="AK298" s="41">
        <v>0</v>
      </c>
      <c r="AL298" s="41">
        <v>0</v>
      </c>
      <c r="AM298" s="41">
        <v>0</v>
      </c>
      <c r="AN298" s="41">
        <v>0</v>
      </c>
      <c r="AO298" s="41">
        <v>0</v>
      </c>
      <c r="AP298" s="41">
        <v>0</v>
      </c>
      <c r="AQ298" s="41">
        <v>0</v>
      </c>
      <c r="AR298" s="41">
        <v>0</v>
      </c>
      <c r="AS298" s="41">
        <v>0</v>
      </c>
      <c r="AT298" s="41">
        <v>0</v>
      </c>
      <c r="AU298" s="41">
        <v>0</v>
      </c>
      <c r="AV298" s="41">
        <v>0</v>
      </c>
      <c r="AW298" s="41">
        <v>0</v>
      </c>
      <c r="AX298" s="41">
        <v>0</v>
      </c>
      <c r="AY298" s="41">
        <v>0</v>
      </c>
      <c r="AZ298" s="41">
        <v>0</v>
      </c>
      <c r="BA298" s="41">
        <v>0</v>
      </c>
      <c r="BB298" s="41">
        <v>0</v>
      </c>
      <c r="BC298" s="41">
        <v>0</v>
      </c>
      <c r="BD298" s="41">
        <v>0</v>
      </c>
      <c r="BE298" s="41">
        <v>0</v>
      </c>
      <c r="BF298" s="41">
        <v>0</v>
      </c>
      <c r="BG298" s="41">
        <v>0</v>
      </c>
      <c r="BH298" s="41">
        <v>0</v>
      </c>
      <c r="BI298" s="41">
        <v>0</v>
      </c>
      <c r="BJ298" s="41">
        <v>0</v>
      </c>
      <c r="BK298" s="41">
        <v>0</v>
      </c>
      <c r="BL298" s="41">
        <v>0</v>
      </c>
      <c r="BM298" s="41">
        <v>0</v>
      </c>
      <c r="BN298" s="41">
        <v>0</v>
      </c>
      <c r="BO298" s="41">
        <v>0</v>
      </c>
      <c r="BP298" s="41">
        <v>0</v>
      </c>
      <c r="BQ298" s="41">
        <v>0</v>
      </c>
      <c r="BR298" s="41">
        <v>0</v>
      </c>
      <c r="BS298" s="41">
        <v>0</v>
      </c>
      <c r="BT298" s="41">
        <v>0</v>
      </c>
      <c r="BU298" s="41">
        <v>0</v>
      </c>
      <c r="BV298" s="41">
        <v>0</v>
      </c>
      <c r="BW298" s="41">
        <v>0</v>
      </c>
      <c r="BX298" s="41">
        <v>0</v>
      </c>
      <c r="BY298" s="41">
        <v>0</v>
      </c>
      <c r="BZ298" s="41">
        <v>0</v>
      </c>
      <c r="CA298" s="41">
        <f t="shared" si="205"/>
        <v>0</v>
      </c>
      <c r="CB298" s="6"/>
      <c r="CC298" s="41">
        <v>0</v>
      </c>
      <c r="CD298" s="41">
        <v>0</v>
      </c>
      <c r="CE298" s="41">
        <v>0</v>
      </c>
      <c r="CF298" s="41">
        <v>0</v>
      </c>
      <c r="CG298" s="41"/>
      <c r="CH298" s="41">
        <v>0</v>
      </c>
      <c r="CI298" s="41">
        <v>0</v>
      </c>
      <c r="CJ298" s="41">
        <f t="shared" si="206"/>
        <v>0</v>
      </c>
      <c r="CK298" s="53">
        <f t="shared" si="204"/>
        <v>0</v>
      </c>
    </row>
    <row r="299" spans="1:89" ht="12.75" customHeight="1">
      <c r="A299" s="23"/>
      <c r="B299" s="26"/>
      <c r="C299" s="32" t="s">
        <v>78</v>
      </c>
      <c r="D299" s="47">
        <f aca="true" t="shared" si="234" ref="D299:O299">SUM(D296:D298)</f>
        <v>0</v>
      </c>
      <c r="E299" s="42">
        <f t="shared" si="234"/>
        <v>0</v>
      </c>
      <c r="F299" s="42">
        <f t="shared" si="234"/>
        <v>0</v>
      </c>
      <c r="G299" s="42">
        <f t="shared" si="234"/>
        <v>0</v>
      </c>
      <c r="H299" s="42">
        <f t="shared" si="234"/>
        <v>0</v>
      </c>
      <c r="I299" s="42">
        <f t="shared" si="234"/>
        <v>0</v>
      </c>
      <c r="J299" s="42">
        <f t="shared" si="234"/>
        <v>0</v>
      </c>
      <c r="K299" s="42">
        <f t="shared" si="234"/>
        <v>0</v>
      </c>
      <c r="L299" s="42">
        <f t="shared" si="234"/>
        <v>0</v>
      </c>
      <c r="M299" s="42">
        <f t="shared" si="234"/>
        <v>0</v>
      </c>
      <c r="N299" s="42">
        <f t="shared" si="234"/>
        <v>0</v>
      </c>
      <c r="O299" s="42">
        <f t="shared" si="234"/>
        <v>0</v>
      </c>
      <c r="P299" s="42">
        <f aca="true" t="shared" si="235" ref="P299:AI299">SUM(P296:P298)</f>
        <v>21.3</v>
      </c>
      <c r="Q299" s="42">
        <f t="shared" si="235"/>
        <v>4.7</v>
      </c>
      <c r="R299" s="42">
        <f t="shared" si="235"/>
        <v>0</v>
      </c>
      <c r="S299" s="42">
        <f t="shared" si="235"/>
        <v>3.3</v>
      </c>
      <c r="T299" s="42">
        <f t="shared" si="235"/>
        <v>0</v>
      </c>
      <c r="U299" s="42">
        <f t="shared" si="235"/>
        <v>10.9</v>
      </c>
      <c r="V299" s="42">
        <f t="shared" si="235"/>
        <v>0</v>
      </c>
      <c r="W299" s="42">
        <f t="shared" si="235"/>
        <v>3.7</v>
      </c>
      <c r="X299" s="42">
        <f t="shared" si="235"/>
        <v>0</v>
      </c>
      <c r="Y299" s="42">
        <f t="shared" si="235"/>
        <v>24.6</v>
      </c>
      <c r="Z299" s="42">
        <f t="shared" si="235"/>
        <v>8.3</v>
      </c>
      <c r="AA299" s="42">
        <f t="shared" si="235"/>
        <v>14.7</v>
      </c>
      <c r="AB299" s="42">
        <f t="shared" si="235"/>
        <v>6.3</v>
      </c>
      <c r="AC299" s="42">
        <f t="shared" si="235"/>
        <v>47.1</v>
      </c>
      <c r="AD299" s="42">
        <f t="shared" si="235"/>
        <v>0</v>
      </c>
      <c r="AE299" s="42">
        <f t="shared" si="235"/>
        <v>0</v>
      </c>
      <c r="AF299" s="42">
        <f t="shared" si="235"/>
        <v>31.3</v>
      </c>
      <c r="AG299" s="42">
        <f t="shared" si="235"/>
        <v>48.6</v>
      </c>
      <c r="AH299" s="42">
        <f t="shared" si="235"/>
        <v>216.9</v>
      </c>
      <c r="AI299" s="42">
        <f t="shared" si="235"/>
        <v>3.3</v>
      </c>
      <c r="AJ299" s="42">
        <f aca="true" t="shared" si="236" ref="AJ299:BO299">SUM(AJ296:AJ298)</f>
        <v>0</v>
      </c>
      <c r="AK299" s="42">
        <f t="shared" si="236"/>
        <v>0</v>
      </c>
      <c r="AL299" s="42">
        <f t="shared" si="236"/>
        <v>0</v>
      </c>
      <c r="AM299" s="42">
        <f t="shared" si="236"/>
        <v>14</v>
      </c>
      <c r="AN299" s="42">
        <f t="shared" si="236"/>
        <v>0</v>
      </c>
      <c r="AO299" s="42">
        <f t="shared" si="236"/>
        <v>11</v>
      </c>
      <c r="AP299" s="42">
        <f t="shared" si="236"/>
        <v>3.1</v>
      </c>
      <c r="AQ299" s="42">
        <f t="shared" si="236"/>
        <v>6.3</v>
      </c>
      <c r="AR299" s="42">
        <f t="shared" si="236"/>
        <v>6.9</v>
      </c>
      <c r="AS299" s="42">
        <f t="shared" si="236"/>
        <v>0</v>
      </c>
      <c r="AT299" s="42">
        <f t="shared" si="236"/>
        <v>0</v>
      </c>
      <c r="AU299" s="42">
        <f t="shared" si="236"/>
        <v>1.3</v>
      </c>
      <c r="AV299" s="42">
        <f t="shared" si="236"/>
        <v>1.6</v>
      </c>
      <c r="AW299" s="42">
        <f t="shared" si="236"/>
        <v>0</v>
      </c>
      <c r="AX299" s="42">
        <f t="shared" si="236"/>
        <v>0</v>
      </c>
      <c r="AY299" s="42">
        <f t="shared" si="236"/>
        <v>1.8</v>
      </c>
      <c r="AZ299" s="42">
        <f t="shared" si="236"/>
        <v>14.7</v>
      </c>
      <c r="BA299" s="42">
        <f t="shared" si="236"/>
        <v>12.1</v>
      </c>
      <c r="BB299" s="42">
        <f t="shared" si="236"/>
        <v>104.7</v>
      </c>
      <c r="BC299" s="42">
        <f t="shared" si="236"/>
        <v>11.7</v>
      </c>
      <c r="BD299" s="42">
        <f t="shared" si="236"/>
        <v>33.1</v>
      </c>
      <c r="BE299" s="42">
        <f t="shared" si="236"/>
        <v>0.5</v>
      </c>
      <c r="BF299" s="42">
        <f t="shared" si="236"/>
        <v>6</v>
      </c>
      <c r="BG299" s="42">
        <f t="shared" si="236"/>
        <v>0</v>
      </c>
      <c r="BH299" s="42">
        <f t="shared" si="236"/>
        <v>0</v>
      </c>
      <c r="BI299" s="42">
        <f t="shared" si="236"/>
        <v>0</v>
      </c>
      <c r="BJ299" s="42">
        <f t="shared" si="236"/>
        <v>0</v>
      </c>
      <c r="BK299" s="42">
        <f t="shared" si="236"/>
        <v>0</v>
      </c>
      <c r="BL299" s="42">
        <f t="shared" si="236"/>
        <v>0</v>
      </c>
      <c r="BM299" s="42">
        <f t="shared" si="236"/>
        <v>0</v>
      </c>
      <c r="BN299" s="42">
        <f t="shared" si="236"/>
        <v>5.1</v>
      </c>
      <c r="BO299" s="42">
        <f t="shared" si="236"/>
        <v>0</v>
      </c>
      <c r="BP299" s="42">
        <f aca="true" t="shared" si="237" ref="BP299:BZ299">SUM(BP296:BP298)</f>
        <v>0</v>
      </c>
      <c r="BQ299" s="42">
        <f t="shared" si="237"/>
        <v>0</v>
      </c>
      <c r="BR299" s="42">
        <f t="shared" si="237"/>
        <v>0</v>
      </c>
      <c r="BS299" s="42">
        <f t="shared" si="237"/>
        <v>0</v>
      </c>
      <c r="BT299" s="42">
        <f t="shared" si="237"/>
        <v>0</v>
      </c>
      <c r="BU299" s="42">
        <f t="shared" si="237"/>
        <v>0</v>
      </c>
      <c r="BV299" s="42">
        <f t="shared" si="237"/>
        <v>0</v>
      </c>
      <c r="BW299" s="42">
        <f t="shared" si="237"/>
        <v>0</v>
      </c>
      <c r="BX299" s="42">
        <f t="shared" si="237"/>
        <v>0</v>
      </c>
      <c r="BY299" s="42">
        <f t="shared" si="237"/>
        <v>0</v>
      </c>
      <c r="BZ299" s="42">
        <f t="shared" si="237"/>
        <v>12.9</v>
      </c>
      <c r="CA299" s="42">
        <f t="shared" si="205"/>
        <v>691.8000000000002</v>
      </c>
      <c r="CB299" s="8"/>
      <c r="CC299" s="42">
        <f>SUM(CC296:CC298)</f>
        <v>1335.4</v>
      </c>
      <c r="CD299" s="42">
        <f>SUM(CD296:CD298)</f>
        <v>0</v>
      </c>
      <c r="CE299" s="42">
        <f>SUM(CE296:CE298)</f>
        <v>0</v>
      </c>
      <c r="CF299" s="42">
        <f>SUM(CF296:CF298)</f>
        <v>0</v>
      </c>
      <c r="CG299" s="42"/>
      <c r="CH299" s="42">
        <f>CH296</f>
        <v>0</v>
      </c>
      <c r="CI299" s="42">
        <f>CI296</f>
        <v>0</v>
      </c>
      <c r="CJ299" s="42">
        <f t="shared" si="206"/>
        <v>1335.4</v>
      </c>
      <c r="CK299" s="54">
        <f t="shared" si="204"/>
        <v>2027.2000000000003</v>
      </c>
    </row>
    <row r="300" spans="1:89" ht="12.75" customHeight="1">
      <c r="A300" s="21"/>
      <c r="B300" s="24"/>
      <c r="C300" s="30" t="s">
        <v>75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0</v>
      </c>
      <c r="X300" s="40">
        <v>0</v>
      </c>
      <c r="Y300" s="40">
        <v>0</v>
      </c>
      <c r="Z300" s="40">
        <v>0</v>
      </c>
      <c r="AA300" s="40">
        <v>0</v>
      </c>
      <c r="AB300" s="40">
        <v>0</v>
      </c>
      <c r="AC300" s="40">
        <v>0</v>
      </c>
      <c r="AD300" s="40">
        <v>0</v>
      </c>
      <c r="AE300" s="40">
        <v>0</v>
      </c>
      <c r="AF300" s="40">
        <v>0</v>
      </c>
      <c r="AG300" s="40">
        <v>0</v>
      </c>
      <c r="AH300" s="40">
        <v>0</v>
      </c>
      <c r="AI300" s="40">
        <v>0</v>
      </c>
      <c r="AJ300" s="40">
        <v>0</v>
      </c>
      <c r="AK300" s="40">
        <v>0</v>
      </c>
      <c r="AL300" s="40">
        <v>0</v>
      </c>
      <c r="AM300" s="40">
        <v>0</v>
      </c>
      <c r="AN300" s="40">
        <v>0</v>
      </c>
      <c r="AO300" s="40">
        <v>0</v>
      </c>
      <c r="AP300" s="40">
        <v>0</v>
      </c>
      <c r="AQ300" s="40">
        <v>0</v>
      </c>
      <c r="AR300" s="40">
        <v>0</v>
      </c>
      <c r="AS300" s="40">
        <v>0</v>
      </c>
      <c r="AT300" s="40">
        <v>0</v>
      </c>
      <c r="AU300" s="40">
        <v>0</v>
      </c>
      <c r="AV300" s="40">
        <v>0</v>
      </c>
      <c r="AW300" s="40">
        <v>0</v>
      </c>
      <c r="AX300" s="40">
        <v>0</v>
      </c>
      <c r="AY300" s="40">
        <v>0</v>
      </c>
      <c r="AZ300" s="40">
        <v>0</v>
      </c>
      <c r="BA300" s="40">
        <v>0</v>
      </c>
      <c r="BB300" s="40">
        <v>0</v>
      </c>
      <c r="BC300" s="40">
        <v>0</v>
      </c>
      <c r="BD300" s="40">
        <v>0</v>
      </c>
      <c r="BE300" s="40">
        <v>0</v>
      </c>
      <c r="BF300" s="40">
        <v>0</v>
      </c>
      <c r="BG300" s="40">
        <v>0</v>
      </c>
      <c r="BH300" s="40">
        <v>0</v>
      </c>
      <c r="BI300" s="40">
        <v>0</v>
      </c>
      <c r="BJ300" s="40">
        <v>0</v>
      </c>
      <c r="BK300" s="40">
        <v>0</v>
      </c>
      <c r="BL300" s="40">
        <v>0</v>
      </c>
      <c r="BM300" s="40">
        <v>0</v>
      </c>
      <c r="BN300" s="40">
        <v>0</v>
      </c>
      <c r="BO300" s="40">
        <v>0</v>
      </c>
      <c r="BP300" s="40">
        <v>0</v>
      </c>
      <c r="BQ300" s="40">
        <v>0</v>
      </c>
      <c r="BR300" s="40">
        <v>0</v>
      </c>
      <c r="BS300" s="40">
        <v>0</v>
      </c>
      <c r="BT300" s="40">
        <v>0</v>
      </c>
      <c r="BU300" s="40">
        <v>0</v>
      </c>
      <c r="BV300" s="40">
        <v>0</v>
      </c>
      <c r="BW300" s="40">
        <v>0</v>
      </c>
      <c r="BX300" s="40">
        <v>0</v>
      </c>
      <c r="BY300" s="40">
        <v>0</v>
      </c>
      <c r="BZ300" s="40">
        <v>0</v>
      </c>
      <c r="CA300" s="40">
        <f>SUM(D300:BZ300)</f>
        <v>0</v>
      </c>
      <c r="CB300" s="6"/>
      <c r="CC300" s="40">
        <v>1801</v>
      </c>
      <c r="CD300" s="40">
        <v>11053.3</v>
      </c>
      <c r="CE300" s="40">
        <v>0</v>
      </c>
      <c r="CF300" s="40">
        <v>0</v>
      </c>
      <c r="CG300" s="40"/>
      <c r="CH300" s="40">
        <v>0</v>
      </c>
      <c r="CI300" s="40">
        <v>0</v>
      </c>
      <c r="CJ300" s="40">
        <f t="shared" si="206"/>
        <v>12854.3</v>
      </c>
      <c r="CK300" s="52">
        <f t="shared" si="204"/>
        <v>12854.3</v>
      </c>
    </row>
    <row r="301" spans="1:89" ht="12.75" customHeight="1">
      <c r="A301" s="22">
        <v>75</v>
      </c>
      <c r="B301" s="25" t="s">
        <v>74</v>
      </c>
      <c r="C301" s="31" t="s">
        <v>76</v>
      </c>
      <c r="D301" s="41">
        <v>0</v>
      </c>
      <c r="E301" s="41">
        <v>0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41">
        <v>0</v>
      </c>
      <c r="V301" s="41">
        <v>0</v>
      </c>
      <c r="W301" s="41">
        <v>0</v>
      </c>
      <c r="X301" s="41">
        <v>0</v>
      </c>
      <c r="Y301" s="41">
        <v>0</v>
      </c>
      <c r="Z301" s="41">
        <v>0</v>
      </c>
      <c r="AA301" s="41">
        <v>0</v>
      </c>
      <c r="AB301" s="41">
        <v>0</v>
      </c>
      <c r="AC301" s="41">
        <v>0</v>
      </c>
      <c r="AD301" s="41">
        <v>0</v>
      </c>
      <c r="AE301" s="41">
        <v>0</v>
      </c>
      <c r="AF301" s="41">
        <v>0</v>
      </c>
      <c r="AG301" s="41">
        <v>0</v>
      </c>
      <c r="AH301" s="41">
        <v>0</v>
      </c>
      <c r="AI301" s="41">
        <v>0</v>
      </c>
      <c r="AJ301" s="41">
        <v>0</v>
      </c>
      <c r="AK301" s="41">
        <v>0</v>
      </c>
      <c r="AL301" s="41">
        <v>0</v>
      </c>
      <c r="AM301" s="41">
        <v>0</v>
      </c>
      <c r="AN301" s="41">
        <v>0</v>
      </c>
      <c r="AO301" s="41">
        <v>0</v>
      </c>
      <c r="AP301" s="41">
        <v>0</v>
      </c>
      <c r="AQ301" s="41">
        <v>0</v>
      </c>
      <c r="AR301" s="41">
        <v>0</v>
      </c>
      <c r="AS301" s="41">
        <v>0</v>
      </c>
      <c r="AT301" s="41">
        <v>0</v>
      </c>
      <c r="AU301" s="41">
        <v>0</v>
      </c>
      <c r="AV301" s="41">
        <v>0</v>
      </c>
      <c r="AW301" s="41">
        <v>0</v>
      </c>
      <c r="AX301" s="41">
        <v>0</v>
      </c>
      <c r="AY301" s="41">
        <v>0</v>
      </c>
      <c r="AZ301" s="41">
        <v>0</v>
      </c>
      <c r="BA301" s="41">
        <v>0</v>
      </c>
      <c r="BB301" s="41">
        <v>0</v>
      </c>
      <c r="BC301" s="41">
        <v>0</v>
      </c>
      <c r="BD301" s="41">
        <v>0</v>
      </c>
      <c r="BE301" s="41">
        <v>0</v>
      </c>
      <c r="BF301" s="41">
        <v>0</v>
      </c>
      <c r="BG301" s="41">
        <v>0</v>
      </c>
      <c r="BH301" s="41">
        <v>0</v>
      </c>
      <c r="BI301" s="41">
        <v>0</v>
      </c>
      <c r="BJ301" s="41">
        <v>0</v>
      </c>
      <c r="BK301" s="41">
        <v>0</v>
      </c>
      <c r="BL301" s="41">
        <v>0</v>
      </c>
      <c r="BM301" s="41">
        <v>0</v>
      </c>
      <c r="BN301" s="41">
        <v>0</v>
      </c>
      <c r="BO301" s="41">
        <v>0</v>
      </c>
      <c r="BP301" s="41">
        <v>0</v>
      </c>
      <c r="BQ301" s="41">
        <v>0</v>
      </c>
      <c r="BR301" s="41">
        <v>0</v>
      </c>
      <c r="BS301" s="41">
        <v>0</v>
      </c>
      <c r="BT301" s="41">
        <v>0</v>
      </c>
      <c r="BU301" s="41">
        <v>0</v>
      </c>
      <c r="BV301" s="41">
        <v>0</v>
      </c>
      <c r="BW301" s="41">
        <v>0</v>
      </c>
      <c r="BX301" s="41">
        <v>0</v>
      </c>
      <c r="BY301" s="41">
        <v>0</v>
      </c>
      <c r="BZ301" s="41">
        <v>0</v>
      </c>
      <c r="CA301" s="41">
        <f>SUM(D301:BZ301)</f>
        <v>0</v>
      </c>
      <c r="CB301" s="6"/>
      <c r="CC301" s="41">
        <v>0</v>
      </c>
      <c r="CD301" s="41">
        <v>0</v>
      </c>
      <c r="CE301" s="41">
        <v>0</v>
      </c>
      <c r="CF301" s="41">
        <v>0</v>
      </c>
      <c r="CG301" s="41"/>
      <c r="CH301" s="41">
        <v>0</v>
      </c>
      <c r="CI301" s="41">
        <v>0</v>
      </c>
      <c r="CJ301" s="41">
        <f t="shared" si="206"/>
        <v>0</v>
      </c>
      <c r="CK301" s="53">
        <f t="shared" si="204"/>
        <v>0</v>
      </c>
    </row>
    <row r="302" spans="1:89" ht="12.75" customHeight="1">
      <c r="A302" s="22"/>
      <c r="B302" s="25"/>
      <c r="C302" s="31" t="s">
        <v>77</v>
      </c>
      <c r="D302" s="41">
        <v>0</v>
      </c>
      <c r="E302" s="41">
        <v>0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0</v>
      </c>
      <c r="W302" s="41">
        <v>0</v>
      </c>
      <c r="X302" s="41">
        <v>0</v>
      </c>
      <c r="Y302" s="41">
        <v>0</v>
      </c>
      <c r="Z302" s="41">
        <v>0</v>
      </c>
      <c r="AA302" s="41">
        <v>0</v>
      </c>
      <c r="AB302" s="41">
        <v>0</v>
      </c>
      <c r="AC302" s="41">
        <v>0</v>
      </c>
      <c r="AD302" s="41">
        <v>0</v>
      </c>
      <c r="AE302" s="41">
        <v>0</v>
      </c>
      <c r="AF302" s="41">
        <v>0</v>
      </c>
      <c r="AG302" s="41">
        <v>0</v>
      </c>
      <c r="AH302" s="41">
        <v>0</v>
      </c>
      <c r="AI302" s="41">
        <v>0</v>
      </c>
      <c r="AJ302" s="41">
        <v>0</v>
      </c>
      <c r="AK302" s="41">
        <v>0</v>
      </c>
      <c r="AL302" s="41">
        <v>0</v>
      </c>
      <c r="AM302" s="41">
        <v>0</v>
      </c>
      <c r="AN302" s="41">
        <v>0</v>
      </c>
      <c r="AO302" s="41">
        <v>0</v>
      </c>
      <c r="AP302" s="41">
        <v>0</v>
      </c>
      <c r="AQ302" s="41">
        <v>0</v>
      </c>
      <c r="AR302" s="41">
        <v>0</v>
      </c>
      <c r="AS302" s="41">
        <v>0</v>
      </c>
      <c r="AT302" s="41">
        <v>0</v>
      </c>
      <c r="AU302" s="41">
        <v>0</v>
      </c>
      <c r="AV302" s="41">
        <v>0</v>
      </c>
      <c r="AW302" s="41">
        <v>0</v>
      </c>
      <c r="AX302" s="41">
        <v>0</v>
      </c>
      <c r="AY302" s="41">
        <v>0</v>
      </c>
      <c r="AZ302" s="41">
        <v>0</v>
      </c>
      <c r="BA302" s="41">
        <v>0</v>
      </c>
      <c r="BB302" s="41">
        <v>0</v>
      </c>
      <c r="BC302" s="41">
        <v>0</v>
      </c>
      <c r="BD302" s="41">
        <v>0</v>
      </c>
      <c r="BE302" s="41">
        <v>0</v>
      </c>
      <c r="BF302" s="41">
        <v>0</v>
      </c>
      <c r="BG302" s="41">
        <v>0</v>
      </c>
      <c r="BH302" s="41">
        <v>0</v>
      </c>
      <c r="BI302" s="41">
        <v>0</v>
      </c>
      <c r="BJ302" s="41">
        <v>0</v>
      </c>
      <c r="BK302" s="41">
        <v>0</v>
      </c>
      <c r="BL302" s="41">
        <v>0</v>
      </c>
      <c r="BM302" s="41">
        <v>0</v>
      </c>
      <c r="BN302" s="41">
        <v>0</v>
      </c>
      <c r="BO302" s="41">
        <v>0</v>
      </c>
      <c r="BP302" s="41">
        <v>0</v>
      </c>
      <c r="BQ302" s="41">
        <v>0</v>
      </c>
      <c r="BR302" s="41">
        <v>0</v>
      </c>
      <c r="BS302" s="41">
        <v>0</v>
      </c>
      <c r="BT302" s="41">
        <v>0</v>
      </c>
      <c r="BU302" s="41">
        <v>0</v>
      </c>
      <c r="BV302" s="41">
        <v>0</v>
      </c>
      <c r="BW302" s="41">
        <v>0</v>
      </c>
      <c r="BX302" s="41">
        <v>0</v>
      </c>
      <c r="BY302" s="41">
        <v>0</v>
      </c>
      <c r="BZ302" s="41">
        <v>0</v>
      </c>
      <c r="CA302" s="41">
        <f>SUM(D302:BZ302)</f>
        <v>0</v>
      </c>
      <c r="CB302" s="6"/>
      <c r="CC302" s="41">
        <v>0</v>
      </c>
      <c r="CD302" s="41">
        <v>0</v>
      </c>
      <c r="CE302" s="41">
        <v>0</v>
      </c>
      <c r="CF302" s="41">
        <v>0</v>
      </c>
      <c r="CG302" s="41"/>
      <c r="CH302" s="41">
        <v>0</v>
      </c>
      <c r="CI302" s="41">
        <v>0</v>
      </c>
      <c r="CJ302" s="41">
        <f t="shared" si="206"/>
        <v>0</v>
      </c>
      <c r="CK302" s="53">
        <f t="shared" si="204"/>
        <v>0</v>
      </c>
    </row>
    <row r="303" spans="1:89" ht="12.75" customHeight="1">
      <c r="A303" s="23"/>
      <c r="B303" s="26"/>
      <c r="C303" s="32" t="s">
        <v>78</v>
      </c>
      <c r="D303" s="47">
        <f aca="true" t="shared" si="238" ref="D303:AI303">SUM(D300:D302)</f>
        <v>0</v>
      </c>
      <c r="E303" s="47">
        <f t="shared" si="238"/>
        <v>0</v>
      </c>
      <c r="F303" s="47">
        <f t="shared" si="238"/>
        <v>0</v>
      </c>
      <c r="G303" s="47">
        <f t="shared" si="238"/>
        <v>0</v>
      </c>
      <c r="H303" s="47">
        <f t="shared" si="238"/>
        <v>0</v>
      </c>
      <c r="I303" s="47">
        <f t="shared" si="238"/>
        <v>0</v>
      </c>
      <c r="J303" s="47">
        <f t="shared" si="238"/>
        <v>0</v>
      </c>
      <c r="K303" s="47">
        <f t="shared" si="238"/>
        <v>0</v>
      </c>
      <c r="L303" s="47">
        <f t="shared" si="238"/>
        <v>0</v>
      </c>
      <c r="M303" s="47">
        <f t="shared" si="238"/>
        <v>0</v>
      </c>
      <c r="N303" s="47">
        <f t="shared" si="238"/>
        <v>0</v>
      </c>
      <c r="O303" s="47">
        <f t="shared" si="238"/>
        <v>0</v>
      </c>
      <c r="P303" s="47">
        <f t="shared" si="238"/>
        <v>0</v>
      </c>
      <c r="Q303" s="47">
        <f t="shared" si="238"/>
        <v>0</v>
      </c>
      <c r="R303" s="47">
        <f t="shared" si="238"/>
        <v>0</v>
      </c>
      <c r="S303" s="47">
        <f t="shared" si="238"/>
        <v>0</v>
      </c>
      <c r="T303" s="47">
        <f t="shared" si="238"/>
        <v>0</v>
      </c>
      <c r="U303" s="47">
        <f t="shared" si="238"/>
        <v>0</v>
      </c>
      <c r="V303" s="47">
        <f t="shared" si="238"/>
        <v>0</v>
      </c>
      <c r="W303" s="47">
        <f t="shared" si="238"/>
        <v>0</v>
      </c>
      <c r="X303" s="47">
        <f t="shared" si="238"/>
        <v>0</v>
      </c>
      <c r="Y303" s="47">
        <f t="shared" si="238"/>
        <v>0</v>
      </c>
      <c r="Z303" s="47">
        <f t="shared" si="238"/>
        <v>0</v>
      </c>
      <c r="AA303" s="47">
        <f t="shared" si="238"/>
        <v>0</v>
      </c>
      <c r="AB303" s="47">
        <f t="shared" si="238"/>
        <v>0</v>
      </c>
      <c r="AC303" s="47">
        <f t="shared" si="238"/>
        <v>0</v>
      </c>
      <c r="AD303" s="47">
        <f t="shared" si="238"/>
        <v>0</v>
      </c>
      <c r="AE303" s="47">
        <f t="shared" si="238"/>
        <v>0</v>
      </c>
      <c r="AF303" s="47">
        <f t="shared" si="238"/>
        <v>0</v>
      </c>
      <c r="AG303" s="47">
        <f t="shared" si="238"/>
        <v>0</v>
      </c>
      <c r="AH303" s="47">
        <f t="shared" si="238"/>
        <v>0</v>
      </c>
      <c r="AI303" s="47">
        <f t="shared" si="238"/>
        <v>0</v>
      </c>
      <c r="AJ303" s="47">
        <f aca="true" t="shared" si="239" ref="AJ303:BO303">SUM(AJ300:AJ302)</f>
        <v>0</v>
      </c>
      <c r="AK303" s="47">
        <f t="shared" si="239"/>
        <v>0</v>
      </c>
      <c r="AL303" s="47">
        <f t="shared" si="239"/>
        <v>0</v>
      </c>
      <c r="AM303" s="47">
        <f t="shared" si="239"/>
        <v>0</v>
      </c>
      <c r="AN303" s="47">
        <f t="shared" si="239"/>
        <v>0</v>
      </c>
      <c r="AO303" s="47">
        <f t="shared" si="239"/>
        <v>0</v>
      </c>
      <c r="AP303" s="47">
        <f t="shared" si="239"/>
        <v>0</v>
      </c>
      <c r="AQ303" s="47">
        <f t="shared" si="239"/>
        <v>0</v>
      </c>
      <c r="AR303" s="47">
        <f t="shared" si="239"/>
        <v>0</v>
      </c>
      <c r="AS303" s="47">
        <f t="shared" si="239"/>
        <v>0</v>
      </c>
      <c r="AT303" s="47">
        <f t="shared" si="239"/>
        <v>0</v>
      </c>
      <c r="AU303" s="47">
        <f t="shared" si="239"/>
        <v>0</v>
      </c>
      <c r="AV303" s="47">
        <f t="shared" si="239"/>
        <v>0</v>
      </c>
      <c r="AW303" s="47">
        <f t="shared" si="239"/>
        <v>0</v>
      </c>
      <c r="AX303" s="47">
        <f t="shared" si="239"/>
        <v>0</v>
      </c>
      <c r="AY303" s="47">
        <f t="shared" si="239"/>
        <v>0</v>
      </c>
      <c r="AZ303" s="47">
        <f t="shared" si="239"/>
        <v>0</v>
      </c>
      <c r="BA303" s="47">
        <f t="shared" si="239"/>
        <v>0</v>
      </c>
      <c r="BB303" s="47">
        <f t="shared" si="239"/>
        <v>0</v>
      </c>
      <c r="BC303" s="47">
        <f t="shared" si="239"/>
        <v>0</v>
      </c>
      <c r="BD303" s="47">
        <f t="shared" si="239"/>
        <v>0</v>
      </c>
      <c r="BE303" s="47">
        <f t="shared" si="239"/>
        <v>0</v>
      </c>
      <c r="BF303" s="47">
        <f t="shared" si="239"/>
        <v>0</v>
      </c>
      <c r="BG303" s="47">
        <f t="shared" si="239"/>
        <v>0</v>
      </c>
      <c r="BH303" s="47">
        <f t="shared" si="239"/>
        <v>0</v>
      </c>
      <c r="BI303" s="47">
        <f t="shared" si="239"/>
        <v>0</v>
      </c>
      <c r="BJ303" s="47">
        <f t="shared" si="239"/>
        <v>0</v>
      </c>
      <c r="BK303" s="47">
        <f t="shared" si="239"/>
        <v>0</v>
      </c>
      <c r="BL303" s="47">
        <f t="shared" si="239"/>
        <v>0</v>
      </c>
      <c r="BM303" s="47">
        <f t="shared" si="239"/>
        <v>0</v>
      </c>
      <c r="BN303" s="47">
        <f t="shared" si="239"/>
        <v>0</v>
      </c>
      <c r="BO303" s="47">
        <f t="shared" si="239"/>
        <v>0</v>
      </c>
      <c r="BP303" s="47">
        <f aca="true" t="shared" si="240" ref="BP303:BZ303">SUM(BP300:BP302)</f>
        <v>0</v>
      </c>
      <c r="BQ303" s="47">
        <f t="shared" si="240"/>
        <v>0</v>
      </c>
      <c r="BR303" s="47">
        <f t="shared" si="240"/>
        <v>0</v>
      </c>
      <c r="BS303" s="47">
        <f t="shared" si="240"/>
        <v>0</v>
      </c>
      <c r="BT303" s="47">
        <f t="shared" si="240"/>
        <v>0</v>
      </c>
      <c r="BU303" s="47">
        <f t="shared" si="240"/>
        <v>0</v>
      </c>
      <c r="BV303" s="47">
        <f t="shared" si="240"/>
        <v>0</v>
      </c>
      <c r="BW303" s="47">
        <f t="shared" si="240"/>
        <v>0</v>
      </c>
      <c r="BX303" s="47">
        <f t="shared" si="240"/>
        <v>0</v>
      </c>
      <c r="BY303" s="47">
        <f t="shared" si="240"/>
        <v>0</v>
      </c>
      <c r="BZ303" s="47">
        <f t="shared" si="240"/>
        <v>0</v>
      </c>
      <c r="CA303" s="47">
        <f>SUM(D303:BZ303)</f>
        <v>0</v>
      </c>
      <c r="CB303" s="8"/>
      <c r="CC303" s="42">
        <f>SUM(CC300:CC302)</f>
        <v>1801</v>
      </c>
      <c r="CD303" s="42">
        <f>SUM(CD300:CD302)</f>
        <v>11053.3</v>
      </c>
      <c r="CE303" s="42">
        <f>SUM(CE300:CE302)</f>
        <v>0</v>
      </c>
      <c r="CF303" s="42">
        <f>SUM(CF300:CF302)</f>
        <v>0</v>
      </c>
      <c r="CG303" s="42"/>
      <c r="CH303" s="42">
        <f>CH300</f>
        <v>0</v>
      </c>
      <c r="CI303" s="42">
        <f>CI300</f>
        <v>0</v>
      </c>
      <c r="CJ303" s="42">
        <f t="shared" si="206"/>
        <v>12854.3</v>
      </c>
      <c r="CK303" s="54">
        <f t="shared" si="204"/>
        <v>12854.3</v>
      </c>
    </row>
    <row r="304" spans="1:89" ht="12.75" customHeight="1">
      <c r="A304" s="21"/>
      <c r="B304" s="13"/>
      <c r="C304" s="30"/>
      <c r="D304" s="6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8"/>
      <c r="CC304" s="40"/>
      <c r="CD304" s="40"/>
      <c r="CE304" s="40"/>
      <c r="CF304" s="40"/>
      <c r="CG304" s="40"/>
      <c r="CH304" s="40"/>
      <c r="CI304" s="40"/>
      <c r="CJ304" s="40"/>
      <c r="CK304" s="52"/>
    </row>
    <row r="305" spans="1:89" s="2" customFormat="1" ht="12.75" customHeight="1">
      <c r="A305" s="22"/>
      <c r="B305" s="5"/>
      <c r="C305" s="31" t="s">
        <v>75</v>
      </c>
      <c r="D305" s="44">
        <f aca="true" t="shared" si="241" ref="D305:E308">D4+D8+D12+D16+D20+D24+D28+D32+D36+D40+D44+D48+D52+D56+D60+D64+D68+D72+D76+D80+D84+D88+D92+D96+D100+D104+D108+D112+D116+D120+D124+D128+D132+D136+D140+D144+D148+D152+D156+D160+D164+D168+D172+D176+D180+D184+D188+D192+D196+D200+D204+D208+D212+D216+D220+D224+D228+D232+D236+D240+D244+D248+D252+D256+D260+D264+D268+D272+D276+D280+D284+D288+D292+D296+D300</f>
        <v>3723.7999999999993</v>
      </c>
      <c r="E305" s="57">
        <f t="shared" si="241"/>
        <v>3457.1</v>
      </c>
      <c r="F305" s="57">
        <f aca="true" t="shared" si="242" ref="F305:BB308">F4+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</f>
        <v>28.400000000000002</v>
      </c>
      <c r="G305" s="57">
        <f t="shared" si="242"/>
        <v>180.49999999999997</v>
      </c>
      <c r="H305" s="57">
        <f t="shared" si="242"/>
        <v>0</v>
      </c>
      <c r="I305" s="57">
        <f t="shared" si="242"/>
        <v>0</v>
      </c>
      <c r="J305" s="57">
        <f t="shared" si="242"/>
        <v>0</v>
      </c>
      <c r="K305" s="57">
        <f t="shared" si="242"/>
        <v>0</v>
      </c>
      <c r="L305" s="57">
        <f t="shared" si="242"/>
        <v>109</v>
      </c>
      <c r="M305" s="57">
        <f t="shared" si="242"/>
        <v>231.40000000000003</v>
      </c>
      <c r="N305" s="57">
        <f t="shared" si="242"/>
        <v>0</v>
      </c>
      <c r="O305" s="57">
        <f t="shared" si="242"/>
        <v>1153.1999999999998</v>
      </c>
      <c r="P305" s="57">
        <f t="shared" si="242"/>
        <v>927.0999999999998</v>
      </c>
      <c r="Q305" s="57">
        <f t="shared" si="242"/>
        <v>204.09999999999997</v>
      </c>
      <c r="R305" s="57">
        <f t="shared" si="242"/>
        <v>356.20000000000005</v>
      </c>
      <c r="S305" s="57">
        <f t="shared" si="242"/>
        <v>1095.1000000000001</v>
      </c>
      <c r="T305" s="57">
        <f t="shared" si="242"/>
        <v>627</v>
      </c>
      <c r="U305" s="57">
        <f t="shared" si="242"/>
        <v>820.9000000000001</v>
      </c>
      <c r="V305" s="57">
        <f t="shared" si="242"/>
        <v>7.6000000000000005</v>
      </c>
      <c r="W305" s="57">
        <f t="shared" si="242"/>
        <v>1008.4000000000003</v>
      </c>
      <c r="X305" s="57">
        <f t="shared" si="242"/>
        <v>287.5</v>
      </c>
      <c r="Y305" s="57">
        <f t="shared" si="242"/>
        <v>939.6000000000003</v>
      </c>
      <c r="Z305" s="57">
        <f t="shared" si="242"/>
        <v>1203.3999999999999</v>
      </c>
      <c r="AA305" s="57">
        <f t="shared" si="242"/>
        <v>1440.8999999999999</v>
      </c>
      <c r="AB305" s="57">
        <f t="shared" si="242"/>
        <v>866.0999999999999</v>
      </c>
      <c r="AC305" s="57">
        <f t="shared" si="242"/>
        <v>1792.5</v>
      </c>
      <c r="AD305" s="57">
        <f t="shared" si="242"/>
        <v>0</v>
      </c>
      <c r="AE305" s="57">
        <f t="shared" si="242"/>
        <v>900.4</v>
      </c>
      <c r="AF305" s="57">
        <f t="shared" si="242"/>
        <v>2941.1999999999994</v>
      </c>
      <c r="AG305" s="57">
        <f t="shared" si="242"/>
        <v>544.8</v>
      </c>
      <c r="AH305" s="57">
        <f t="shared" si="242"/>
        <v>3753.1</v>
      </c>
      <c r="AI305" s="57">
        <f t="shared" si="242"/>
        <v>177.2</v>
      </c>
      <c r="AJ305" s="57">
        <f t="shared" si="242"/>
        <v>173.9</v>
      </c>
      <c r="AK305" s="57">
        <f t="shared" si="242"/>
        <v>5653.999999999999</v>
      </c>
      <c r="AL305" s="57">
        <f t="shared" si="242"/>
        <v>2201.2999999999997</v>
      </c>
      <c r="AM305" s="57">
        <f t="shared" si="242"/>
        <v>3038.099999999999</v>
      </c>
      <c r="AN305" s="57">
        <f t="shared" si="242"/>
        <v>4615.000000000001</v>
      </c>
      <c r="AO305" s="57">
        <f t="shared" si="242"/>
        <v>843.4000000000003</v>
      </c>
      <c r="AP305" s="57">
        <f t="shared" si="242"/>
        <v>521.7</v>
      </c>
      <c r="AQ305" s="57">
        <f t="shared" si="242"/>
        <v>716.1</v>
      </c>
      <c r="AR305" s="57">
        <f t="shared" si="242"/>
        <v>483.9</v>
      </c>
      <c r="AS305" s="57">
        <f t="shared" si="242"/>
        <v>0</v>
      </c>
      <c r="AT305" s="57">
        <f aca="true" t="shared" si="243" ref="AT305:AU308">AT4+AT8+AT12+AT16+AT20+AT24+AT28+AT32+AT36+AT40+AT44+AT48+AT52+AT56+AT60+AT64+AT68+AT72+AT76+AT80+AT84+AT88+AT92+AT96+AT100+AT104+AT108+AT112+AT116+AT120+AT124+AT128+AT132+AT136+AT140+AT144+AT148+AT152+AT156+AT160+AT164+AT168+AT172+AT176+AT180+AT184+AT188+AT192+AT196+AT200+AT204+AT208+AT212+AT216+AT220+AT224+AT228+AT232+AT236+AT240+AT244+AT248+AT252+AT256+AT260+AT264+AT268+AT272+AT276+AT280+AT284+AT288+AT292+AT296+AT300</f>
        <v>210.59999999999994</v>
      </c>
      <c r="AU305" s="57">
        <f t="shared" si="243"/>
        <v>347.9999999999999</v>
      </c>
      <c r="AV305" s="57">
        <f t="shared" si="242"/>
        <v>166.5</v>
      </c>
      <c r="AW305" s="57">
        <f t="shared" si="242"/>
        <v>453.30000000000007</v>
      </c>
      <c r="AX305" s="57">
        <f t="shared" si="242"/>
        <v>137.00000000000003</v>
      </c>
      <c r="AY305" s="57">
        <f t="shared" si="242"/>
        <v>137.4</v>
      </c>
      <c r="AZ305" s="57">
        <f t="shared" si="242"/>
        <v>740.3000000000002</v>
      </c>
      <c r="BA305" s="57">
        <f t="shared" si="242"/>
        <v>3747.5000000000005</v>
      </c>
      <c r="BB305" s="57">
        <f t="shared" si="242"/>
        <v>592.1</v>
      </c>
      <c r="BC305" s="57">
        <f aca="true" t="shared" si="244" ref="BC305:BZ305">BC4+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</f>
        <v>388.90000000000003</v>
      </c>
      <c r="BD305" s="57">
        <f t="shared" si="244"/>
        <v>600.0999999999999</v>
      </c>
      <c r="BE305" s="57">
        <f t="shared" si="244"/>
        <v>83.69999999999997</v>
      </c>
      <c r="BF305" s="57">
        <f t="shared" si="244"/>
        <v>5700.900000000001</v>
      </c>
      <c r="BG305" s="57">
        <f t="shared" si="244"/>
        <v>343.6</v>
      </c>
      <c r="BH305" s="57">
        <f t="shared" si="244"/>
        <v>2990.6</v>
      </c>
      <c r="BI305" s="57">
        <f t="shared" si="244"/>
        <v>579.1</v>
      </c>
      <c r="BJ305" s="57">
        <f t="shared" si="244"/>
        <v>1952.2</v>
      </c>
      <c r="BK305" s="57">
        <f t="shared" si="244"/>
        <v>2963.6000000000004</v>
      </c>
      <c r="BL305" s="57">
        <f t="shared" si="244"/>
        <v>10.3</v>
      </c>
      <c r="BM305" s="57">
        <f t="shared" si="244"/>
        <v>201.79999999999998</v>
      </c>
      <c r="BN305" s="57">
        <f t="shared" si="244"/>
        <v>227.4</v>
      </c>
      <c r="BO305" s="57">
        <f t="shared" si="244"/>
        <v>1112.7</v>
      </c>
      <c r="BP305" s="57">
        <f t="shared" si="244"/>
        <v>28.330000000000002</v>
      </c>
      <c r="BQ305" s="57">
        <f t="shared" si="244"/>
        <v>197.5</v>
      </c>
      <c r="BR305" s="57">
        <f t="shared" si="244"/>
        <v>948.4</v>
      </c>
      <c r="BS305" s="57">
        <f t="shared" si="244"/>
        <v>169.99999999999997</v>
      </c>
      <c r="BT305" s="57">
        <f t="shared" si="244"/>
        <v>315.2</v>
      </c>
      <c r="BU305" s="57">
        <f t="shared" si="244"/>
        <v>399</v>
      </c>
      <c r="BV305" s="57">
        <f t="shared" si="244"/>
        <v>237.40000000000003</v>
      </c>
      <c r="BW305" s="57">
        <f t="shared" si="244"/>
        <v>98.30000000000001</v>
      </c>
      <c r="BX305" s="57">
        <f aca="true" t="shared" si="245" ref="BX305:BY308">BX4+BX8+BX12+BX16+BX20+BX24+BX28+BX32+BX36+BX40+BX44+BX48+BX52+BX56+BX60+BX64+BX68+BX72+BX76+BX80+BX84+BX88+BX92+BX96+BX100+BX104+BX108+BX112+BX116+BX120+BX124+BX128+BX132+BX136+BX140+BX144+BX148+BX152+BX156+BX160+BX164+BX168+BX172+BX176+BX180+BX184+BX188+BX192+BX196+BX200+BX204+BX208+BX212+BX216+BX220+BX224+BX228+BX232+BX236+BX240+BX244+BX248+BX252+BX256+BX260+BX264+BX268+BX272+BX276+BX280+BX284+BX288+BX292+BX296+BX300</f>
        <v>340.5</v>
      </c>
      <c r="BY305" s="57">
        <f t="shared" si="245"/>
        <v>70.3</v>
      </c>
      <c r="BZ305" s="57">
        <f t="shared" si="244"/>
        <v>2093.2999999999997</v>
      </c>
      <c r="CA305" s="57">
        <f>SUM(D305:BZ305)</f>
        <v>75609.73</v>
      </c>
      <c r="CB305" s="8"/>
      <c r="CC305" s="30">
        <f aca="true" t="shared" si="246" ref="CC305:CK305">CC4+CC8+CC12+CC16+CC20+CC24+CC28+CC32+CC36+CC40+CC44+CC48+CC52+CC56+CC60+CC64+CC68+CC72+CC76+CC80+CC84+CC88+CC92+CC96+CC100+CC104+CC108+CC112+CC116+CC120+CC124+CC128+CC132+CC136+CC140+CC144+CC148+CC152+CC156+CC160+CC164+CC168+CC172+CC176+CC180+CC184+CC188+CC192+CC196+CC200+CC204+CC208+CC212+CC216+CC220+CC224+CC228+CC232+CC236+CC240+CC244+CC248+CC252+CC256+CC260+CC264+CC268+CC272+CC276+CC280+CC284+CC288+CC292+CC296+CC300</f>
        <v>90883.69999999998</v>
      </c>
      <c r="CD305" s="30">
        <f t="shared" si="246"/>
        <v>18510.5</v>
      </c>
      <c r="CE305" s="30">
        <f aca="true" t="shared" si="247" ref="CE305:CF308">CE4+CE8+CE12+CE16+CE20+CE24+CE28+CE32+CE36+CE40+CE44+CE48+CE52+CE56+CE60+CE64+CE68+CE72+CE76+CE80+CE84+CE88+CE92+CE96+CE100+CE104+CE108+CE112+CE116+CE120+CE124+CE128+CE132+CE136+CE140+CE144+CE148+CE152+CE156+CE160+CE164+CE168+CE172+CE176+CE180+CE184+CE188+CE192+CE196+CE200+CE204+CE208+CE212+CE216+CE220+CE224+CE228+CE232+CE236+CE240+CE244+CE248+CE252+CE256+CE260+CE264+CE268+CE272+CE276+CE280+CE284+CE288+CE292+CE296+CE300</f>
        <v>29676.3</v>
      </c>
      <c r="CF305" s="30">
        <f t="shared" si="247"/>
        <v>-2900.7</v>
      </c>
      <c r="CG305" s="30"/>
      <c r="CH305" s="30">
        <f t="shared" si="246"/>
        <v>211523.69999999998</v>
      </c>
      <c r="CI305" s="30">
        <f t="shared" si="246"/>
        <v>35654.499999999985</v>
      </c>
      <c r="CJ305" s="30">
        <f t="shared" si="246"/>
        <v>383348</v>
      </c>
      <c r="CK305" s="55">
        <f t="shared" si="246"/>
        <v>458957.7300000001</v>
      </c>
    </row>
    <row r="306" spans="1:89" s="2" customFormat="1" ht="12.75" customHeight="1">
      <c r="A306" s="22">
        <v>76</v>
      </c>
      <c r="B306" s="3" t="s">
        <v>79</v>
      </c>
      <c r="C306" s="31" t="s">
        <v>76</v>
      </c>
      <c r="D306" s="45">
        <f t="shared" si="241"/>
        <v>4081.6</v>
      </c>
      <c r="E306" s="58">
        <f t="shared" si="241"/>
        <v>6570.8</v>
      </c>
      <c r="F306" s="58">
        <f aca="true" t="shared" si="248" ref="F306:S306">F5+F9+F13+F17+F21+F25+F29+F33+F37+F41+F45+F49+F53+F57+F61+F65+F69+F73+F77+F81+F85+F89+F93+F97+F101+F105+F109+F113+F117+F121+F125+F129+F133+F137+F141+F145+F149+F153+F157+F161+F165+F169+F173+F177+F181+F185+F189+F193+F197+F201+F205+F209+F213+F217+F221+F225+F229+F233+F237+F241+F245+F249+F253+F257+F261+F265+F269+F273+F277+F281+F285+F289+F293+F297+F301</f>
        <v>48.9</v>
      </c>
      <c r="G306" s="58">
        <f t="shared" si="248"/>
        <v>65.5</v>
      </c>
      <c r="H306" s="58">
        <f t="shared" si="248"/>
        <v>0</v>
      </c>
      <c r="I306" s="58">
        <f t="shared" si="248"/>
        <v>0</v>
      </c>
      <c r="J306" s="58">
        <f t="shared" si="248"/>
        <v>0</v>
      </c>
      <c r="K306" s="58">
        <f t="shared" si="248"/>
        <v>0</v>
      </c>
      <c r="L306" s="58">
        <f t="shared" si="248"/>
        <v>6039.099999999999</v>
      </c>
      <c r="M306" s="58">
        <f t="shared" si="248"/>
        <v>1104.9000000000005</v>
      </c>
      <c r="N306" s="58">
        <f t="shared" si="248"/>
        <v>0</v>
      </c>
      <c r="O306" s="58">
        <f t="shared" si="248"/>
        <v>20168.399999999998</v>
      </c>
      <c r="P306" s="58">
        <f t="shared" si="248"/>
        <v>6880.799999999999</v>
      </c>
      <c r="Q306" s="58">
        <f t="shared" si="248"/>
        <v>382.69999999999993</v>
      </c>
      <c r="R306" s="58">
        <f t="shared" si="248"/>
        <v>1186.4</v>
      </c>
      <c r="S306" s="58">
        <f t="shared" si="248"/>
        <v>1426.8999999999996</v>
      </c>
      <c r="T306" s="58">
        <f t="shared" si="242"/>
        <v>1859.5</v>
      </c>
      <c r="U306" s="58">
        <f t="shared" si="242"/>
        <v>2066.0999999999995</v>
      </c>
      <c r="V306" s="58">
        <f t="shared" si="242"/>
        <v>35.90000000000001</v>
      </c>
      <c r="W306" s="58">
        <f t="shared" si="242"/>
        <v>2605</v>
      </c>
      <c r="X306" s="58">
        <f t="shared" si="242"/>
        <v>782.8999999999997</v>
      </c>
      <c r="Y306" s="58">
        <f t="shared" si="242"/>
        <v>2387.6</v>
      </c>
      <c r="Z306" s="58">
        <f t="shared" si="242"/>
        <v>2387.6999999999994</v>
      </c>
      <c r="AA306" s="58">
        <f t="shared" si="242"/>
        <v>3852.7000000000003</v>
      </c>
      <c r="AB306" s="58">
        <f t="shared" si="242"/>
        <v>966.8</v>
      </c>
      <c r="AC306" s="58">
        <f t="shared" si="242"/>
        <v>2766.4000000000005</v>
      </c>
      <c r="AD306" s="58">
        <f t="shared" si="242"/>
        <v>0</v>
      </c>
      <c r="AE306" s="58">
        <f t="shared" si="242"/>
        <v>1984.7</v>
      </c>
      <c r="AF306" s="58">
        <f t="shared" si="242"/>
        <v>7243.400000000001</v>
      </c>
      <c r="AG306" s="58">
        <f t="shared" si="242"/>
        <v>1256</v>
      </c>
      <c r="AH306" s="58">
        <f t="shared" si="242"/>
        <v>11965.199999999999</v>
      </c>
      <c r="AI306" s="58">
        <f t="shared" si="242"/>
        <v>252</v>
      </c>
      <c r="AJ306" s="58">
        <f t="shared" si="242"/>
        <v>1914.0000000000002</v>
      </c>
      <c r="AK306" s="58">
        <f t="shared" si="242"/>
        <v>2380.1</v>
      </c>
      <c r="AL306" s="58">
        <f t="shared" si="242"/>
        <v>3985.4</v>
      </c>
      <c r="AM306" s="58">
        <f t="shared" si="242"/>
        <v>2790.3</v>
      </c>
      <c r="AN306" s="58">
        <f t="shared" si="242"/>
        <v>3703.3</v>
      </c>
      <c r="AO306" s="58">
        <f t="shared" si="242"/>
        <v>1876.3999999999999</v>
      </c>
      <c r="AP306" s="58">
        <f t="shared" si="242"/>
        <v>1346.7999999999997</v>
      </c>
      <c r="AQ306" s="58">
        <f t="shared" si="242"/>
        <v>1240.7000000000003</v>
      </c>
      <c r="AR306" s="58">
        <f t="shared" si="242"/>
        <v>1546.9999999999995</v>
      </c>
      <c r="AS306" s="58">
        <f t="shared" si="242"/>
        <v>0</v>
      </c>
      <c r="AT306" s="58">
        <f t="shared" si="243"/>
        <v>1582.1000000000001</v>
      </c>
      <c r="AU306" s="58">
        <f t="shared" si="243"/>
        <v>783.9000000000002</v>
      </c>
      <c r="AV306" s="58">
        <f t="shared" si="242"/>
        <v>738.3</v>
      </c>
      <c r="AW306" s="58">
        <f t="shared" si="242"/>
        <v>288.4</v>
      </c>
      <c r="AX306" s="58">
        <f t="shared" si="242"/>
        <v>475.1</v>
      </c>
      <c r="AY306" s="58">
        <f t="shared" si="242"/>
        <v>107.60000000000001</v>
      </c>
      <c r="AZ306" s="58">
        <f t="shared" si="242"/>
        <v>1577.7</v>
      </c>
      <c r="BA306" s="58">
        <f t="shared" si="242"/>
        <v>8042.4000000000015</v>
      </c>
      <c r="BB306" s="58">
        <f t="shared" si="242"/>
        <v>983</v>
      </c>
      <c r="BC306" s="58">
        <f aca="true" t="shared" si="249" ref="BC306:BZ306">BC5+BC9+BC13+BC17+BC21+BC25+BC29+BC33+BC37+BC41+BC45+BC49+BC53+BC57+BC61+BC65+BC69+BC73+BC77+BC81+BC85+BC89+BC93+BC97+BC101+BC105+BC109+BC113+BC117+BC121+BC125+BC129+BC133+BC137+BC141+BC145+BC149+BC153+BC157+BC161+BC165+BC169+BC173+BC177+BC181+BC185+BC189+BC193+BC197+BC201+BC205+BC209+BC213+BC217+BC221+BC225+BC229+BC233+BC237+BC241+BC245+BC249+BC253+BC257+BC261+BC265+BC269+BC273+BC277+BC281+BC285+BC289+BC293+BC297+BC301</f>
        <v>830.7000000000002</v>
      </c>
      <c r="BD306" s="58">
        <f t="shared" si="249"/>
        <v>1308.1999999999998</v>
      </c>
      <c r="BE306" s="58">
        <f t="shared" si="249"/>
        <v>137.3</v>
      </c>
      <c r="BF306" s="58">
        <f t="shared" si="249"/>
        <v>7057.600000000001</v>
      </c>
      <c r="BG306" s="58">
        <f t="shared" si="249"/>
        <v>359</v>
      </c>
      <c r="BH306" s="58">
        <f t="shared" si="249"/>
        <v>2759.2</v>
      </c>
      <c r="BI306" s="58">
        <f t="shared" si="249"/>
        <v>3280.999999999999</v>
      </c>
      <c r="BJ306" s="58">
        <f t="shared" si="249"/>
        <v>2504.4</v>
      </c>
      <c r="BK306" s="58">
        <f t="shared" si="249"/>
        <v>2776.0000000000005</v>
      </c>
      <c r="BL306" s="58">
        <f t="shared" si="249"/>
        <v>2</v>
      </c>
      <c r="BM306" s="58">
        <f t="shared" si="249"/>
        <v>102.8</v>
      </c>
      <c r="BN306" s="58">
        <f t="shared" si="249"/>
        <v>225.9</v>
      </c>
      <c r="BO306" s="58">
        <f t="shared" si="249"/>
        <v>437.49999999999994</v>
      </c>
      <c r="BP306" s="58">
        <f t="shared" si="249"/>
        <v>14.600000000000001</v>
      </c>
      <c r="BQ306" s="58">
        <f t="shared" si="249"/>
        <v>75.30000000000001</v>
      </c>
      <c r="BR306" s="58">
        <f t="shared" si="249"/>
        <v>613.0999999999999</v>
      </c>
      <c r="BS306" s="58">
        <f t="shared" si="249"/>
        <v>76.19999999999999</v>
      </c>
      <c r="BT306" s="58">
        <f t="shared" si="249"/>
        <v>237.89999999999998</v>
      </c>
      <c r="BU306" s="58">
        <f t="shared" si="249"/>
        <v>364.3</v>
      </c>
      <c r="BV306" s="58">
        <f t="shared" si="249"/>
        <v>286.40000000000003</v>
      </c>
      <c r="BW306" s="58">
        <f t="shared" si="249"/>
        <v>92.7</v>
      </c>
      <c r="BX306" s="58">
        <f t="shared" si="245"/>
        <v>733.4</v>
      </c>
      <c r="BY306" s="58">
        <f t="shared" si="245"/>
        <v>60.79999999999999</v>
      </c>
      <c r="BZ306" s="58">
        <f t="shared" si="249"/>
        <v>835.8000000000001</v>
      </c>
      <c r="CA306" s="58">
        <f>SUM(D306:BZ306)</f>
        <v>150902.49999999994</v>
      </c>
      <c r="CB306" s="8"/>
      <c r="CC306" s="31">
        <f aca="true" t="shared" si="250" ref="CC306:CK306">CC5+CC9+CC13+CC17+CC21+CC25+CC29+CC33+CC37+CC41+CC45+CC49+CC53+CC57+CC61+CC65+CC69+CC73+CC77+CC81+CC85+CC89+CC93+CC97+CC101+CC105+CC109+CC113+CC117+CC121+CC125+CC129+CC133+CC137+CC141+CC145+CC149+CC153+CC157+CC161+CC165+CC169+CC173+CC177+CC181+CC185+CC189+CC193+CC197+CC201+CC205+CC209+CC213+CC217+CC221+CC225+CC229+CC233+CC237+CC241+CC245+CC249+CC253+CC257+CC261+CC265+CC269+CC273+CC277+CC281+CC285+CC289+CC293+CC297+CC301</f>
        <v>52979.29999999999</v>
      </c>
      <c r="CD306" s="31">
        <f t="shared" si="250"/>
        <v>0</v>
      </c>
      <c r="CE306" s="31">
        <f t="shared" si="247"/>
        <v>17040.699999999997</v>
      </c>
      <c r="CF306" s="31">
        <f t="shared" si="247"/>
        <v>0</v>
      </c>
      <c r="CG306" s="31"/>
      <c r="CH306" s="31">
        <f t="shared" si="250"/>
        <v>0</v>
      </c>
      <c r="CI306" s="31">
        <f t="shared" si="250"/>
        <v>0</v>
      </c>
      <c r="CJ306" s="31">
        <f t="shared" si="250"/>
        <v>70019.99999999999</v>
      </c>
      <c r="CK306" s="56">
        <f t="shared" si="250"/>
        <v>220922.49999999988</v>
      </c>
    </row>
    <row r="307" spans="1:89" s="2" customFormat="1" ht="12.75" customHeight="1">
      <c r="A307" s="22"/>
      <c r="B307" s="5"/>
      <c r="C307" s="31" t="s">
        <v>77</v>
      </c>
      <c r="D307" s="45">
        <f t="shared" si="241"/>
        <v>204.4</v>
      </c>
      <c r="E307" s="58">
        <f t="shared" si="241"/>
        <v>0</v>
      </c>
      <c r="F307" s="58">
        <f t="shared" si="242"/>
        <v>0</v>
      </c>
      <c r="G307" s="58">
        <f t="shared" si="242"/>
        <v>0</v>
      </c>
      <c r="H307" s="58">
        <f t="shared" si="242"/>
        <v>0</v>
      </c>
      <c r="I307" s="58">
        <f t="shared" si="242"/>
        <v>0</v>
      </c>
      <c r="J307" s="58">
        <f t="shared" si="242"/>
        <v>0</v>
      </c>
      <c r="K307" s="58">
        <f t="shared" si="242"/>
        <v>0</v>
      </c>
      <c r="L307" s="58">
        <f t="shared" si="242"/>
        <v>0</v>
      </c>
      <c r="M307" s="58">
        <f t="shared" si="242"/>
        <v>5.8</v>
      </c>
      <c r="N307" s="58">
        <f t="shared" si="242"/>
        <v>0</v>
      </c>
      <c r="O307" s="58">
        <f t="shared" si="242"/>
        <v>462</v>
      </c>
      <c r="P307" s="58">
        <f t="shared" si="242"/>
        <v>72.1</v>
      </c>
      <c r="Q307" s="58">
        <f t="shared" si="242"/>
        <v>0</v>
      </c>
      <c r="R307" s="58">
        <f t="shared" si="242"/>
        <v>0</v>
      </c>
      <c r="S307" s="58">
        <f t="shared" si="242"/>
        <v>0</v>
      </c>
      <c r="T307" s="58">
        <f t="shared" si="242"/>
        <v>256.70000000000005</v>
      </c>
      <c r="U307" s="58">
        <f t="shared" si="242"/>
        <v>81.2</v>
      </c>
      <c r="V307" s="58">
        <f t="shared" si="242"/>
        <v>0</v>
      </c>
      <c r="W307" s="58">
        <f t="shared" si="242"/>
        <v>675.8</v>
      </c>
      <c r="X307" s="58">
        <f t="shared" si="242"/>
        <v>11.399999999999999</v>
      </c>
      <c r="Y307" s="58">
        <f t="shared" si="242"/>
        <v>91.6</v>
      </c>
      <c r="Z307" s="58">
        <f t="shared" si="242"/>
        <v>259.2</v>
      </c>
      <c r="AA307" s="58">
        <f t="shared" si="242"/>
        <v>1221.9</v>
      </c>
      <c r="AB307" s="58">
        <f t="shared" si="242"/>
        <v>0</v>
      </c>
      <c r="AC307" s="58">
        <f t="shared" si="242"/>
        <v>78.39999999999999</v>
      </c>
      <c r="AD307" s="58">
        <f t="shared" si="242"/>
        <v>0</v>
      </c>
      <c r="AE307" s="58">
        <f t="shared" si="242"/>
        <v>1804.2</v>
      </c>
      <c r="AF307" s="58">
        <f t="shared" si="242"/>
        <v>498.7</v>
      </c>
      <c r="AG307" s="58">
        <f t="shared" si="242"/>
        <v>0</v>
      </c>
      <c r="AH307" s="58">
        <f t="shared" si="242"/>
        <v>1508.3</v>
      </c>
      <c r="AI307" s="58">
        <f t="shared" si="242"/>
        <v>0</v>
      </c>
      <c r="AJ307" s="58">
        <f t="shared" si="242"/>
        <v>0</v>
      </c>
      <c r="AK307" s="58">
        <f t="shared" si="242"/>
        <v>74.9</v>
      </c>
      <c r="AL307" s="58">
        <f t="shared" si="242"/>
        <v>0</v>
      </c>
      <c r="AM307" s="58">
        <f t="shared" si="242"/>
        <v>0</v>
      </c>
      <c r="AN307" s="58">
        <f t="shared" si="242"/>
        <v>460.29999999999995</v>
      </c>
      <c r="AO307" s="58">
        <f t="shared" si="242"/>
        <v>2.8</v>
      </c>
      <c r="AP307" s="58">
        <f t="shared" si="242"/>
        <v>1155</v>
      </c>
      <c r="AQ307" s="58">
        <f t="shared" si="242"/>
        <v>0</v>
      </c>
      <c r="AR307" s="58">
        <f t="shared" si="242"/>
        <v>0</v>
      </c>
      <c r="AS307" s="58">
        <f t="shared" si="242"/>
        <v>0</v>
      </c>
      <c r="AT307" s="58">
        <f t="shared" si="243"/>
        <v>209.1</v>
      </c>
      <c r="AU307" s="58">
        <f t="shared" si="243"/>
        <v>119.2</v>
      </c>
      <c r="AV307" s="58">
        <f t="shared" si="242"/>
        <v>2.5</v>
      </c>
      <c r="AW307" s="58">
        <f t="shared" si="242"/>
        <v>571.3</v>
      </c>
      <c r="AX307" s="58">
        <f t="shared" si="242"/>
        <v>191.9</v>
      </c>
      <c r="AY307" s="58">
        <f t="shared" si="242"/>
        <v>0</v>
      </c>
      <c r="AZ307" s="58">
        <f t="shared" si="242"/>
        <v>110.5</v>
      </c>
      <c r="BA307" s="58">
        <f t="shared" si="242"/>
        <v>527.5</v>
      </c>
      <c r="BB307" s="58">
        <f t="shared" si="242"/>
        <v>299.9</v>
      </c>
      <c r="BC307" s="58">
        <f aca="true" t="shared" si="251" ref="BC307:BZ307">BC6+BC10+BC14+BC18+BC22+BC26+BC30+BC34+BC38+BC42+BC46+BC50+BC54+BC58+BC62+BC66+BC70+BC74+BC78+BC82+BC86+BC90+BC94+BC98+BC102+BC106+BC110+BC114+BC118+BC122+BC126+BC130+BC134+BC138+BC142+BC146+BC150+BC154+BC158+BC162+BC166+BC170+BC174+BC178+BC182+BC186+BC190+BC194+BC198+BC202+BC206+BC210+BC214+BC218+BC222+BC226+BC230+BC234+BC238+BC242+BC246+BC250+BC254+BC258+BC262+BC266+BC270+BC274+BC278+BC282+BC286+BC290+BC294+BC298+BC302</f>
        <v>646.1</v>
      </c>
      <c r="BD307" s="58">
        <f t="shared" si="251"/>
        <v>1519.1</v>
      </c>
      <c r="BE307" s="58">
        <f t="shared" si="251"/>
        <v>37.3</v>
      </c>
      <c r="BF307" s="58">
        <f t="shared" si="251"/>
        <v>355.8</v>
      </c>
      <c r="BG307" s="58">
        <f t="shared" si="251"/>
        <v>32</v>
      </c>
      <c r="BH307" s="58">
        <f t="shared" si="251"/>
        <v>8.9</v>
      </c>
      <c r="BI307" s="58">
        <f t="shared" si="251"/>
        <v>0.5</v>
      </c>
      <c r="BJ307" s="58">
        <f t="shared" si="251"/>
        <v>0</v>
      </c>
      <c r="BK307" s="58">
        <f t="shared" si="251"/>
        <v>0.1</v>
      </c>
      <c r="BL307" s="58">
        <f t="shared" si="251"/>
        <v>0</v>
      </c>
      <c r="BM307" s="58">
        <f t="shared" si="251"/>
        <v>0.1</v>
      </c>
      <c r="BN307" s="58">
        <f t="shared" si="251"/>
        <v>0</v>
      </c>
      <c r="BO307" s="58">
        <f t="shared" si="251"/>
        <v>0.9</v>
      </c>
      <c r="BP307" s="58">
        <f t="shared" si="251"/>
        <v>0</v>
      </c>
      <c r="BQ307" s="58">
        <f t="shared" si="251"/>
        <v>0</v>
      </c>
      <c r="BR307" s="58">
        <f t="shared" si="251"/>
        <v>0.2</v>
      </c>
      <c r="BS307" s="58">
        <f t="shared" si="251"/>
        <v>0</v>
      </c>
      <c r="BT307" s="58">
        <f t="shared" si="251"/>
        <v>0.1</v>
      </c>
      <c r="BU307" s="58">
        <f t="shared" si="251"/>
        <v>8.299999999999999</v>
      </c>
      <c r="BV307" s="58">
        <f t="shared" si="251"/>
        <v>0</v>
      </c>
      <c r="BW307" s="58">
        <f t="shared" si="251"/>
        <v>0.1</v>
      </c>
      <c r="BX307" s="58">
        <f t="shared" si="245"/>
        <v>0.3</v>
      </c>
      <c r="BY307" s="58">
        <f t="shared" si="245"/>
        <v>0</v>
      </c>
      <c r="BZ307" s="58">
        <f t="shared" si="251"/>
        <v>0</v>
      </c>
      <c r="CA307" s="58">
        <f>SUM(D307:BZ307)</f>
        <v>13566.4</v>
      </c>
      <c r="CB307" s="8"/>
      <c r="CC307" s="31">
        <f aca="true" t="shared" si="252" ref="CC307:CK307">CC6+CC10+CC14+CC18+CC22+CC26+CC30+CC34+CC38+CC42+CC46+CC50+CC54+CC58+CC62+CC66+CC70+CC74+CC78+CC82+CC86+CC90+CC94+CC98+CC102+CC106+CC110+CC114+CC118+CC122+CC126+CC130+CC134+CC138+CC142+CC146+CC150+CC154+CC158+CC162+CC166+CC170+CC174+CC178+CC182+CC186+CC190+CC194+CC198+CC202+CC206+CC210+CC214+CC218+CC222+CC226+CC230+CC234+CC238+CC242+CC246+CC250+CC254+CC258+CC262+CC266+CC270+CC274+CC278+CC282+CC286+CC290+CC294+CC298+CC302</f>
        <v>2853</v>
      </c>
      <c r="CD307" s="31">
        <f t="shared" si="252"/>
        <v>0</v>
      </c>
      <c r="CE307" s="31">
        <f t="shared" si="247"/>
        <v>2707.9</v>
      </c>
      <c r="CF307" s="31">
        <f t="shared" si="247"/>
        <v>0</v>
      </c>
      <c r="CG307" s="31"/>
      <c r="CH307" s="31">
        <f t="shared" si="252"/>
        <v>0</v>
      </c>
      <c r="CI307" s="31">
        <f t="shared" si="252"/>
        <v>0</v>
      </c>
      <c r="CJ307" s="31">
        <f t="shared" si="252"/>
        <v>5560.9000000000015</v>
      </c>
      <c r="CK307" s="56">
        <f t="shared" si="252"/>
        <v>19127.299999999996</v>
      </c>
    </row>
    <row r="308" spans="1:89" s="2" customFormat="1" ht="12.75" customHeight="1">
      <c r="A308" s="23"/>
      <c r="B308" s="51"/>
      <c r="C308" s="32" t="s">
        <v>78</v>
      </c>
      <c r="D308" s="46">
        <f t="shared" si="241"/>
        <v>8009.8</v>
      </c>
      <c r="E308" s="46">
        <f t="shared" si="241"/>
        <v>10027.9</v>
      </c>
      <c r="F308" s="46">
        <f t="shared" si="242"/>
        <v>77.3</v>
      </c>
      <c r="G308" s="46">
        <f t="shared" si="242"/>
        <v>246</v>
      </c>
      <c r="H308" s="46">
        <f t="shared" si="242"/>
        <v>0</v>
      </c>
      <c r="I308" s="46">
        <f t="shared" si="242"/>
        <v>0</v>
      </c>
      <c r="J308" s="46">
        <f t="shared" si="242"/>
        <v>0</v>
      </c>
      <c r="K308" s="46">
        <f t="shared" si="242"/>
        <v>0</v>
      </c>
      <c r="L308" s="46">
        <f t="shared" si="242"/>
        <v>6148.099999999999</v>
      </c>
      <c r="M308" s="46">
        <f t="shared" si="242"/>
        <v>1342.1000000000001</v>
      </c>
      <c r="N308" s="46">
        <f t="shared" si="242"/>
        <v>0</v>
      </c>
      <c r="O308" s="46">
        <f t="shared" si="242"/>
        <v>21783.600000000006</v>
      </c>
      <c r="P308" s="46">
        <f t="shared" si="242"/>
        <v>7880.000000000001</v>
      </c>
      <c r="Q308" s="46">
        <f t="shared" si="242"/>
        <v>586.8000000000001</v>
      </c>
      <c r="R308" s="46">
        <f t="shared" si="242"/>
        <v>1542.6000000000001</v>
      </c>
      <c r="S308" s="46">
        <f t="shared" si="242"/>
        <v>2522.0000000000005</v>
      </c>
      <c r="T308" s="46">
        <f t="shared" si="242"/>
        <v>2743.199999999999</v>
      </c>
      <c r="U308" s="46">
        <f t="shared" si="242"/>
        <v>2968.199999999998</v>
      </c>
      <c r="V308" s="46">
        <f t="shared" si="242"/>
        <v>43.50000000000002</v>
      </c>
      <c r="W308" s="46">
        <f t="shared" si="242"/>
        <v>4289.200000000001</v>
      </c>
      <c r="X308" s="46">
        <f t="shared" si="242"/>
        <v>1081.7999999999997</v>
      </c>
      <c r="Y308" s="46">
        <f t="shared" si="242"/>
        <v>3418.8</v>
      </c>
      <c r="Z308" s="46">
        <f t="shared" si="242"/>
        <v>3850.3000000000006</v>
      </c>
      <c r="AA308" s="46">
        <f t="shared" si="242"/>
        <v>6515.5</v>
      </c>
      <c r="AB308" s="46">
        <f t="shared" si="242"/>
        <v>1832.8999999999996</v>
      </c>
      <c r="AC308" s="46">
        <f t="shared" si="242"/>
        <v>4637.3</v>
      </c>
      <c r="AD308" s="46">
        <f t="shared" si="242"/>
        <v>0</v>
      </c>
      <c r="AE308" s="46">
        <f t="shared" si="242"/>
        <v>4689.3</v>
      </c>
      <c r="AF308" s="46">
        <f t="shared" si="242"/>
        <v>10683.299999999997</v>
      </c>
      <c r="AG308" s="46">
        <f t="shared" si="242"/>
        <v>1800.7999999999993</v>
      </c>
      <c r="AH308" s="46">
        <f t="shared" si="242"/>
        <v>17226.600000000002</v>
      </c>
      <c r="AI308" s="46">
        <f t="shared" si="242"/>
        <v>429.20000000000016</v>
      </c>
      <c r="AJ308" s="46">
        <f t="shared" si="242"/>
        <v>2087.8999999999996</v>
      </c>
      <c r="AK308" s="46">
        <f t="shared" si="242"/>
        <v>8109.000000000001</v>
      </c>
      <c r="AL308" s="46">
        <f t="shared" si="242"/>
        <v>6186.699999999999</v>
      </c>
      <c r="AM308" s="46">
        <f t="shared" si="242"/>
        <v>5828.4000000000015</v>
      </c>
      <c r="AN308" s="46">
        <f t="shared" si="242"/>
        <v>8778.599999999999</v>
      </c>
      <c r="AO308" s="46">
        <f t="shared" si="242"/>
        <v>2722.6</v>
      </c>
      <c r="AP308" s="46">
        <f t="shared" si="242"/>
        <v>3023.4999999999995</v>
      </c>
      <c r="AQ308" s="46">
        <f t="shared" si="242"/>
        <v>1956.7999999999997</v>
      </c>
      <c r="AR308" s="46">
        <f t="shared" si="242"/>
        <v>2030.8999999999999</v>
      </c>
      <c r="AS308" s="46">
        <f t="shared" si="242"/>
        <v>0</v>
      </c>
      <c r="AT308" s="46">
        <f t="shared" si="243"/>
        <v>2001.8</v>
      </c>
      <c r="AU308" s="46">
        <f t="shared" si="243"/>
        <v>1251.1000000000001</v>
      </c>
      <c r="AV308" s="46">
        <f t="shared" si="242"/>
        <v>907.3</v>
      </c>
      <c r="AW308" s="46">
        <f t="shared" si="242"/>
        <v>1313</v>
      </c>
      <c r="AX308" s="46">
        <f t="shared" si="242"/>
        <v>803.9999999999998</v>
      </c>
      <c r="AY308" s="46">
        <f t="shared" si="242"/>
        <v>244.99999999999994</v>
      </c>
      <c r="AZ308" s="46">
        <f t="shared" si="242"/>
        <v>2428.499999999999</v>
      </c>
      <c r="BA308" s="46">
        <f t="shared" si="242"/>
        <v>12317.399999999998</v>
      </c>
      <c r="BB308" s="46">
        <f t="shared" si="242"/>
        <v>1875.0000000000005</v>
      </c>
      <c r="BC308" s="46">
        <f aca="true" t="shared" si="253" ref="BC308:BZ308">BC7+BC11+BC15+BC19+BC23+BC27+BC31+BC35+BC39+BC43+BC47+BC51+BC55+BC59+BC63+BC67+BC71+BC75+BC79+BC83+BC87+BC91+BC95+BC99+BC103+BC107+BC111+BC115+BC119+BC123+BC127+BC131+BC135+BC139+BC143+BC147+BC151+BC155+BC159+BC163+BC167+BC171+BC175+BC179+BC183+BC187+BC191+BC195+BC199+BC203+BC207+BC211+BC215+BC219+BC223+BC227+BC231+BC235+BC239+BC243+BC247+BC251+BC255+BC259+BC263+BC267+BC271+BC275+BC279+BC283+BC287+BC291+BC295+BC299+BC303</f>
        <v>1865.7000000000005</v>
      </c>
      <c r="BD308" s="46">
        <f t="shared" si="253"/>
        <v>3427.400000000001</v>
      </c>
      <c r="BE308" s="46">
        <f t="shared" si="253"/>
        <v>258.30000000000007</v>
      </c>
      <c r="BF308" s="46">
        <f t="shared" si="253"/>
        <v>13114.300000000001</v>
      </c>
      <c r="BG308" s="46">
        <f t="shared" si="253"/>
        <v>734.6</v>
      </c>
      <c r="BH308" s="46">
        <f t="shared" si="253"/>
        <v>5758.7</v>
      </c>
      <c r="BI308" s="46">
        <f t="shared" si="253"/>
        <v>3860.6</v>
      </c>
      <c r="BJ308" s="46">
        <f t="shared" si="253"/>
        <v>4456.5999999999985</v>
      </c>
      <c r="BK308" s="46">
        <f t="shared" si="253"/>
        <v>5739.7</v>
      </c>
      <c r="BL308" s="46">
        <f t="shared" si="253"/>
        <v>12.3</v>
      </c>
      <c r="BM308" s="46">
        <f t="shared" si="253"/>
        <v>304.7</v>
      </c>
      <c r="BN308" s="46">
        <f t="shared" si="253"/>
        <v>453.30000000000007</v>
      </c>
      <c r="BO308" s="46">
        <f t="shared" si="253"/>
        <v>1551.1</v>
      </c>
      <c r="BP308" s="46">
        <f t="shared" si="253"/>
        <v>42.92999999999999</v>
      </c>
      <c r="BQ308" s="46">
        <f t="shared" si="253"/>
        <v>272.8</v>
      </c>
      <c r="BR308" s="46">
        <f t="shared" si="253"/>
        <v>1561.7000000000005</v>
      </c>
      <c r="BS308" s="46">
        <f t="shared" si="253"/>
        <v>246.2</v>
      </c>
      <c r="BT308" s="46">
        <f t="shared" si="253"/>
        <v>553.2</v>
      </c>
      <c r="BU308" s="46">
        <f t="shared" si="253"/>
        <v>771.6000000000001</v>
      </c>
      <c r="BV308" s="46">
        <f t="shared" si="253"/>
        <v>523.8</v>
      </c>
      <c r="BW308" s="46">
        <f t="shared" si="253"/>
        <v>191.10000000000005</v>
      </c>
      <c r="BX308" s="46">
        <f t="shared" si="245"/>
        <v>1074.1999999999996</v>
      </c>
      <c r="BY308" s="46">
        <f t="shared" si="245"/>
        <v>131.10000000000002</v>
      </c>
      <c r="BZ308" s="46">
        <f t="shared" si="253"/>
        <v>2929.0999999999995</v>
      </c>
      <c r="CA308" s="46">
        <f>SUM(D308:BZ308)</f>
        <v>240078.63000000006</v>
      </c>
      <c r="CB308" s="12"/>
      <c r="CC308" s="59">
        <f aca="true" t="shared" si="254" ref="CC308:CK308">CC7+CC11+CC15+CC19+CC23+CC27+CC31+CC35+CC39+CC43+CC47+CC51+CC55+CC59+CC63+CC67+CC71+CC75+CC79+CC83+CC87+CC91+CC95+CC99+CC103+CC107+CC111+CC115+CC119+CC123+CC127+CC131+CC135+CC139+CC143+CC147+CC151+CC155+CC159+CC163+CC167+CC171+CC175+CC179+CC183+CC187+CC191+CC195+CC199+CC203+CC207+CC211+CC215+CC219+CC223+CC227+CC231+CC235+CC239+CC243+CC247+CC251+CC255+CC259+CC263+CC267+CC271+CC275+CC279+CC283+CC287+CC291+CC295+CC299+CC303</f>
        <v>146716</v>
      </c>
      <c r="CD308" s="59">
        <f t="shared" si="254"/>
        <v>18510.5</v>
      </c>
      <c r="CE308" s="59">
        <f t="shared" si="247"/>
        <v>49424.9</v>
      </c>
      <c r="CF308" s="59">
        <f t="shared" si="247"/>
        <v>-2900.7</v>
      </c>
      <c r="CG308" s="59"/>
      <c r="CH308" s="59">
        <f t="shared" si="254"/>
        <v>211523.69999999998</v>
      </c>
      <c r="CI308" s="59">
        <f t="shared" si="254"/>
        <v>35654.499999999985</v>
      </c>
      <c r="CJ308" s="59">
        <f t="shared" si="254"/>
        <v>458928.89999999997</v>
      </c>
      <c r="CK308" s="60">
        <f t="shared" si="254"/>
        <v>699007.53</v>
      </c>
    </row>
    <row r="309" spans="1:89" ht="15" customHeight="1">
      <c r="A309" s="3"/>
      <c r="B309" s="13"/>
      <c r="C309" s="10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4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</row>
    <row r="310" spans="1:89" ht="15" customHeight="1">
      <c r="A310" s="3"/>
      <c r="B310" s="13"/>
      <c r="C310" s="1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4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</row>
    <row r="311" spans="1:80" ht="18" customHeight="1">
      <c r="A311" s="33">
        <v>2</v>
      </c>
      <c r="B311" s="34" t="s">
        <v>80</v>
      </c>
      <c r="C311" s="35"/>
      <c r="D311" s="36">
        <v>829.1</v>
      </c>
      <c r="E311" s="36">
        <v>434.1</v>
      </c>
      <c r="F311" s="36">
        <v>44.7</v>
      </c>
      <c r="G311" s="36">
        <v>216</v>
      </c>
      <c r="H311" s="36">
        <v>0</v>
      </c>
      <c r="I311" s="36">
        <v>0</v>
      </c>
      <c r="J311" s="36">
        <v>0</v>
      </c>
      <c r="K311" s="36">
        <v>0</v>
      </c>
      <c r="L311" s="36">
        <v>804</v>
      </c>
      <c r="M311" s="36">
        <v>234.6</v>
      </c>
      <c r="N311" s="36">
        <v>0</v>
      </c>
      <c r="O311" s="36">
        <v>3290.2</v>
      </c>
      <c r="P311" s="36">
        <v>931</v>
      </c>
      <c r="Q311" s="36">
        <v>188.5</v>
      </c>
      <c r="R311" s="36">
        <v>423.3</v>
      </c>
      <c r="S311" s="36">
        <v>714.7</v>
      </c>
      <c r="T311" s="36">
        <v>1585.9</v>
      </c>
      <c r="U311" s="36">
        <v>1842.9</v>
      </c>
      <c r="V311" s="36">
        <v>7.5</v>
      </c>
      <c r="W311" s="36">
        <v>566</v>
      </c>
      <c r="X311" s="36">
        <v>337.6</v>
      </c>
      <c r="Y311" s="36">
        <v>1710.7</v>
      </c>
      <c r="Z311" s="36">
        <v>1168.1</v>
      </c>
      <c r="AA311" s="36">
        <v>2169.3</v>
      </c>
      <c r="AB311" s="36">
        <v>596.2</v>
      </c>
      <c r="AC311" s="36">
        <v>2440.4</v>
      </c>
      <c r="AD311" s="36">
        <v>0</v>
      </c>
      <c r="AE311" s="36">
        <v>1385.5</v>
      </c>
      <c r="AF311" s="36">
        <v>3236.6</v>
      </c>
      <c r="AG311" s="36">
        <v>1109.8</v>
      </c>
      <c r="AH311" s="36">
        <v>4939.9</v>
      </c>
      <c r="AI311" s="36">
        <v>261.7</v>
      </c>
      <c r="AJ311" s="36">
        <v>137.4</v>
      </c>
      <c r="AK311" s="36">
        <v>1041.6</v>
      </c>
      <c r="AL311" s="36">
        <v>705.4</v>
      </c>
      <c r="AM311" s="36">
        <v>1199.1</v>
      </c>
      <c r="AN311" s="36">
        <v>448.6</v>
      </c>
      <c r="AO311" s="36">
        <v>468.9</v>
      </c>
      <c r="AP311" s="36">
        <v>290.7</v>
      </c>
      <c r="AQ311" s="36">
        <v>378.4</v>
      </c>
      <c r="AR311" s="36">
        <v>353.5</v>
      </c>
      <c r="AS311" s="36">
        <v>0</v>
      </c>
      <c r="AT311" s="36">
        <v>730.3</v>
      </c>
      <c r="AU311" s="36">
        <v>502.5</v>
      </c>
      <c r="AV311" s="36">
        <v>552</v>
      </c>
      <c r="AW311" s="36">
        <v>200.6</v>
      </c>
      <c r="AX311" s="36">
        <v>241.6</v>
      </c>
      <c r="AY311" s="36">
        <v>96.3</v>
      </c>
      <c r="AZ311" s="36">
        <v>877.2</v>
      </c>
      <c r="BA311" s="36">
        <v>3129.5</v>
      </c>
      <c r="BB311" s="36">
        <v>1132.5</v>
      </c>
      <c r="BC311" s="36">
        <v>809.3</v>
      </c>
      <c r="BD311" s="36">
        <v>608.1</v>
      </c>
      <c r="BE311" s="36">
        <v>95.2</v>
      </c>
      <c r="BF311" s="36">
        <v>7811.3</v>
      </c>
      <c r="BG311" s="36">
        <v>406.3</v>
      </c>
      <c r="BH311" s="36">
        <v>8261.2</v>
      </c>
      <c r="BI311" s="36">
        <v>2660.8</v>
      </c>
      <c r="BJ311" s="36">
        <v>1808</v>
      </c>
      <c r="BK311" s="36">
        <v>2821.2</v>
      </c>
      <c r="BL311" s="36">
        <v>127.4</v>
      </c>
      <c r="BM311" s="36">
        <v>251.6</v>
      </c>
      <c r="BN311" s="36">
        <v>838.9</v>
      </c>
      <c r="BO311" s="36">
        <v>4037.3</v>
      </c>
      <c r="BP311" s="36">
        <v>287.2</v>
      </c>
      <c r="BQ311" s="36">
        <v>209.2</v>
      </c>
      <c r="BR311" s="36">
        <v>1048.1</v>
      </c>
      <c r="BS311" s="36">
        <v>227.3</v>
      </c>
      <c r="BT311" s="36">
        <v>2400</v>
      </c>
      <c r="BU311" s="36">
        <v>1900</v>
      </c>
      <c r="BV311" s="36">
        <v>583.9</v>
      </c>
      <c r="BW311" s="36">
        <v>2865.7</v>
      </c>
      <c r="BX311" s="36">
        <v>2825</v>
      </c>
      <c r="BY311" s="36">
        <v>1619.5</v>
      </c>
      <c r="BZ311" s="36">
        <v>9597.8</v>
      </c>
      <c r="CA311" s="36">
        <f aca="true" t="shared" si="255" ref="CA311:CA323">SUM(D311:BZ311)</f>
        <v>98054.7</v>
      </c>
      <c r="CB311" s="11"/>
    </row>
    <row r="312" spans="1:80" ht="19.5" customHeight="1">
      <c r="A312" s="33">
        <v>3</v>
      </c>
      <c r="B312" s="35" t="s">
        <v>81</v>
      </c>
      <c r="C312" s="35"/>
      <c r="D312" s="36">
        <v>99.2</v>
      </c>
      <c r="E312" s="36">
        <v>52.1</v>
      </c>
      <c r="F312" s="36">
        <v>13.3</v>
      </c>
      <c r="G312" s="36">
        <v>26.1</v>
      </c>
      <c r="H312" s="36">
        <v>0</v>
      </c>
      <c r="I312" s="36">
        <v>0</v>
      </c>
      <c r="J312" s="36">
        <v>0</v>
      </c>
      <c r="K312" s="36">
        <v>0</v>
      </c>
      <c r="L312" s="36">
        <v>174.1</v>
      </c>
      <c r="M312" s="36">
        <v>44.9</v>
      </c>
      <c r="N312" s="36">
        <v>0</v>
      </c>
      <c r="O312" s="36">
        <v>947.2</v>
      </c>
      <c r="P312" s="36">
        <v>264.9</v>
      </c>
      <c r="Q312" s="36">
        <v>95.5</v>
      </c>
      <c r="R312" s="36">
        <v>110</v>
      </c>
      <c r="S312" s="36">
        <v>236.3</v>
      </c>
      <c r="T312" s="36">
        <v>461.3</v>
      </c>
      <c r="U312" s="36">
        <v>665.8</v>
      </c>
      <c r="V312" s="36">
        <v>2.3</v>
      </c>
      <c r="W312" s="36">
        <v>195.1</v>
      </c>
      <c r="X312" s="36">
        <v>102</v>
      </c>
      <c r="Y312" s="36">
        <v>609.9</v>
      </c>
      <c r="Z312" s="36">
        <v>343.9</v>
      </c>
      <c r="AA312" s="36">
        <v>736.3</v>
      </c>
      <c r="AB312" s="36">
        <v>163.9</v>
      </c>
      <c r="AC312" s="36">
        <v>736.9</v>
      </c>
      <c r="AD312" s="36">
        <v>0</v>
      </c>
      <c r="AE312" s="36">
        <v>404.7</v>
      </c>
      <c r="AF312" s="36">
        <v>990.3</v>
      </c>
      <c r="AG312" s="36">
        <v>303.8</v>
      </c>
      <c r="AH312" s="36">
        <v>1512</v>
      </c>
      <c r="AI312" s="36">
        <v>87</v>
      </c>
      <c r="AJ312" s="36">
        <v>43.4</v>
      </c>
      <c r="AK312" s="36">
        <v>305.2</v>
      </c>
      <c r="AL312" s="36">
        <v>184.2</v>
      </c>
      <c r="AM312" s="36">
        <v>376.2</v>
      </c>
      <c r="AN312" s="36">
        <v>150.2</v>
      </c>
      <c r="AO312" s="36">
        <v>172.1</v>
      </c>
      <c r="AP312" s="36">
        <v>97.4</v>
      </c>
      <c r="AQ312" s="36">
        <v>103.1</v>
      </c>
      <c r="AR312" s="36">
        <v>115.1</v>
      </c>
      <c r="AS312" s="36">
        <v>0</v>
      </c>
      <c r="AT312" s="36">
        <v>302.4</v>
      </c>
      <c r="AU312" s="36">
        <v>161.7</v>
      </c>
      <c r="AV312" s="36">
        <v>185.2</v>
      </c>
      <c r="AW312" s="36">
        <v>65.5</v>
      </c>
      <c r="AX312" s="36">
        <v>74.8</v>
      </c>
      <c r="AY312" s="36">
        <v>34.3</v>
      </c>
      <c r="AZ312" s="36">
        <v>295.4</v>
      </c>
      <c r="BA312" s="36">
        <v>880.3</v>
      </c>
      <c r="BB312" s="36">
        <v>249.1</v>
      </c>
      <c r="BC312" s="36">
        <v>257.4</v>
      </c>
      <c r="BD312" s="36">
        <v>202.5</v>
      </c>
      <c r="BE312" s="36">
        <v>33.6</v>
      </c>
      <c r="BF312" s="36">
        <v>2716.1</v>
      </c>
      <c r="BG312" s="36">
        <v>141.3</v>
      </c>
      <c r="BH312" s="36">
        <v>2627.4</v>
      </c>
      <c r="BI312" s="36">
        <v>832.8</v>
      </c>
      <c r="BJ312" s="36">
        <v>543.1</v>
      </c>
      <c r="BK312" s="36">
        <v>861.1</v>
      </c>
      <c r="BL312" s="36">
        <v>38.3</v>
      </c>
      <c r="BM312" s="36">
        <v>62.5</v>
      </c>
      <c r="BN312" s="36">
        <v>113</v>
      </c>
      <c r="BO312" s="36">
        <v>966.5</v>
      </c>
      <c r="BP312" s="36">
        <v>60</v>
      </c>
      <c r="BQ312" s="36">
        <v>43.6</v>
      </c>
      <c r="BR312" s="36">
        <v>218.7</v>
      </c>
      <c r="BS312" s="36">
        <v>36</v>
      </c>
      <c r="BT312" s="36">
        <v>788.7</v>
      </c>
      <c r="BU312" s="36">
        <v>599</v>
      </c>
      <c r="BV312" s="36">
        <v>227.3</v>
      </c>
      <c r="BW312" s="36">
        <v>130.2</v>
      </c>
      <c r="BX312" s="36">
        <v>371</v>
      </c>
      <c r="BY312" s="36">
        <v>239.7</v>
      </c>
      <c r="BZ312" s="36">
        <v>327.4</v>
      </c>
      <c r="CA312" s="36">
        <f t="shared" si="255"/>
        <v>25611.6</v>
      </c>
      <c r="CB312" s="11"/>
    </row>
    <row r="313" spans="1:80" ht="19.5" customHeight="1">
      <c r="A313" s="33"/>
      <c r="B313" s="35" t="s">
        <v>82</v>
      </c>
      <c r="C313" s="35"/>
      <c r="D313" s="36">
        <f>SUM(D311:D312)</f>
        <v>928.3000000000001</v>
      </c>
      <c r="E313" s="36">
        <f>SUM(E311:E312)</f>
        <v>486.20000000000005</v>
      </c>
      <c r="F313" s="36">
        <f aca="true" t="shared" si="256" ref="F313:BQ313">SUM(F311:F312)</f>
        <v>58</v>
      </c>
      <c r="G313" s="36">
        <f t="shared" si="256"/>
        <v>242.1</v>
      </c>
      <c r="H313" s="36">
        <f t="shared" si="256"/>
        <v>0</v>
      </c>
      <c r="I313" s="36">
        <f t="shared" si="256"/>
        <v>0</v>
      </c>
      <c r="J313" s="36">
        <f t="shared" si="256"/>
        <v>0</v>
      </c>
      <c r="K313" s="36">
        <f t="shared" si="256"/>
        <v>0</v>
      </c>
      <c r="L313" s="36">
        <f t="shared" si="256"/>
        <v>978.1</v>
      </c>
      <c r="M313" s="36">
        <f t="shared" si="256"/>
        <v>279.5</v>
      </c>
      <c r="N313" s="36">
        <f t="shared" si="256"/>
        <v>0</v>
      </c>
      <c r="O313" s="36">
        <f t="shared" si="256"/>
        <v>4237.4</v>
      </c>
      <c r="P313" s="36">
        <f t="shared" si="256"/>
        <v>1195.9</v>
      </c>
      <c r="Q313" s="36">
        <f t="shared" si="256"/>
        <v>284</v>
      </c>
      <c r="R313" s="36">
        <f t="shared" si="256"/>
        <v>533.3</v>
      </c>
      <c r="S313" s="36">
        <f t="shared" si="256"/>
        <v>951</v>
      </c>
      <c r="T313" s="36">
        <f t="shared" si="256"/>
        <v>2047.2</v>
      </c>
      <c r="U313" s="36">
        <f t="shared" si="256"/>
        <v>2508.7</v>
      </c>
      <c r="V313" s="36">
        <f t="shared" si="256"/>
        <v>9.8</v>
      </c>
      <c r="W313" s="36">
        <f t="shared" si="256"/>
        <v>761.1</v>
      </c>
      <c r="X313" s="36">
        <f t="shared" si="256"/>
        <v>439.6</v>
      </c>
      <c r="Y313" s="36">
        <f t="shared" si="256"/>
        <v>2320.6</v>
      </c>
      <c r="Z313" s="36">
        <f t="shared" si="256"/>
        <v>1512</v>
      </c>
      <c r="AA313" s="36">
        <f t="shared" si="256"/>
        <v>2905.6000000000004</v>
      </c>
      <c r="AB313" s="36">
        <f t="shared" si="256"/>
        <v>760.1</v>
      </c>
      <c r="AC313" s="36">
        <f t="shared" si="256"/>
        <v>3177.3</v>
      </c>
      <c r="AD313" s="36">
        <f t="shared" si="256"/>
        <v>0</v>
      </c>
      <c r="AE313" s="36">
        <f t="shared" si="256"/>
        <v>1790.2</v>
      </c>
      <c r="AF313" s="36">
        <f t="shared" si="256"/>
        <v>4226.9</v>
      </c>
      <c r="AG313" s="36">
        <f t="shared" si="256"/>
        <v>1413.6</v>
      </c>
      <c r="AH313" s="36">
        <f t="shared" si="256"/>
        <v>6451.9</v>
      </c>
      <c r="AI313" s="36">
        <f t="shared" si="256"/>
        <v>348.7</v>
      </c>
      <c r="AJ313" s="36">
        <f t="shared" si="256"/>
        <v>180.8</v>
      </c>
      <c r="AK313" s="36">
        <f t="shared" si="256"/>
        <v>1346.8</v>
      </c>
      <c r="AL313" s="36">
        <f t="shared" si="256"/>
        <v>889.5999999999999</v>
      </c>
      <c r="AM313" s="36">
        <f t="shared" si="256"/>
        <v>1575.3</v>
      </c>
      <c r="AN313" s="36">
        <f t="shared" si="256"/>
        <v>598.8</v>
      </c>
      <c r="AO313" s="36">
        <f t="shared" si="256"/>
        <v>641</v>
      </c>
      <c r="AP313" s="36">
        <f t="shared" si="256"/>
        <v>388.1</v>
      </c>
      <c r="AQ313" s="36">
        <f t="shared" si="256"/>
        <v>481.5</v>
      </c>
      <c r="AR313" s="36">
        <f t="shared" si="256"/>
        <v>468.6</v>
      </c>
      <c r="AS313" s="36">
        <f t="shared" si="256"/>
        <v>0</v>
      </c>
      <c r="AT313" s="36">
        <f t="shared" si="256"/>
        <v>1032.6999999999998</v>
      </c>
      <c r="AU313" s="36">
        <f t="shared" si="256"/>
        <v>664.2</v>
      </c>
      <c r="AV313" s="36">
        <f t="shared" si="256"/>
        <v>737.2</v>
      </c>
      <c r="AW313" s="36">
        <f t="shared" si="256"/>
        <v>266.1</v>
      </c>
      <c r="AX313" s="36">
        <f t="shared" si="256"/>
        <v>316.4</v>
      </c>
      <c r="AY313" s="36">
        <f t="shared" si="256"/>
        <v>130.6</v>
      </c>
      <c r="AZ313" s="36">
        <f t="shared" si="256"/>
        <v>1172.6</v>
      </c>
      <c r="BA313" s="36">
        <f t="shared" si="256"/>
        <v>4009.8</v>
      </c>
      <c r="BB313" s="36">
        <f t="shared" si="256"/>
        <v>1381.6</v>
      </c>
      <c r="BC313" s="36">
        <f t="shared" si="256"/>
        <v>1066.6999999999998</v>
      </c>
      <c r="BD313" s="36">
        <f t="shared" si="256"/>
        <v>810.6</v>
      </c>
      <c r="BE313" s="36">
        <f t="shared" si="256"/>
        <v>128.8</v>
      </c>
      <c r="BF313" s="36">
        <f t="shared" si="256"/>
        <v>10527.4</v>
      </c>
      <c r="BG313" s="36">
        <f t="shared" si="256"/>
        <v>547.6</v>
      </c>
      <c r="BH313" s="36">
        <f t="shared" si="256"/>
        <v>10888.6</v>
      </c>
      <c r="BI313" s="36">
        <f t="shared" si="256"/>
        <v>3493.6000000000004</v>
      </c>
      <c r="BJ313" s="36">
        <f t="shared" si="256"/>
        <v>2351.1</v>
      </c>
      <c r="BK313" s="36">
        <f t="shared" si="256"/>
        <v>3682.2999999999997</v>
      </c>
      <c r="BL313" s="36">
        <f t="shared" si="256"/>
        <v>165.7</v>
      </c>
      <c r="BM313" s="36">
        <f t="shared" si="256"/>
        <v>314.1</v>
      </c>
      <c r="BN313" s="36">
        <f t="shared" si="256"/>
        <v>951.9</v>
      </c>
      <c r="BO313" s="36">
        <f t="shared" si="256"/>
        <v>5003.8</v>
      </c>
      <c r="BP313" s="36">
        <f t="shared" si="256"/>
        <v>347.2</v>
      </c>
      <c r="BQ313" s="36">
        <f t="shared" si="256"/>
        <v>252.79999999999998</v>
      </c>
      <c r="BR313" s="36">
        <f aca="true" t="shared" si="257" ref="BR313:CA313">SUM(BR311:BR312)</f>
        <v>1266.8</v>
      </c>
      <c r="BS313" s="36">
        <f t="shared" si="257"/>
        <v>263.3</v>
      </c>
      <c r="BT313" s="36">
        <f t="shared" si="257"/>
        <v>3188.7</v>
      </c>
      <c r="BU313" s="36">
        <f t="shared" si="257"/>
        <v>2499</v>
      </c>
      <c r="BV313" s="36">
        <f t="shared" si="257"/>
        <v>811.2</v>
      </c>
      <c r="BW313" s="36">
        <f t="shared" si="257"/>
        <v>2995.8999999999996</v>
      </c>
      <c r="BX313" s="36">
        <f t="shared" si="257"/>
        <v>3196</v>
      </c>
      <c r="BY313" s="36">
        <f t="shared" si="257"/>
        <v>1859.2</v>
      </c>
      <c r="BZ313" s="36">
        <f t="shared" si="257"/>
        <v>9925.199999999999</v>
      </c>
      <c r="CA313" s="36">
        <f t="shared" si="257"/>
        <v>123666.29999999999</v>
      </c>
      <c r="CB313" s="11"/>
    </row>
    <row r="314" spans="1:80" ht="19.5" customHeight="1">
      <c r="A314" s="33"/>
      <c r="B314" s="35" t="s">
        <v>83</v>
      </c>
      <c r="C314" s="35"/>
      <c r="D314" s="36">
        <v>14191.4</v>
      </c>
      <c r="E314" s="36">
        <v>3019.9</v>
      </c>
      <c r="F314" s="36">
        <v>245</v>
      </c>
      <c r="G314" s="36">
        <v>1044.2</v>
      </c>
      <c r="H314" s="36">
        <v>0</v>
      </c>
      <c r="I314" s="36">
        <v>0</v>
      </c>
      <c r="J314" s="36">
        <v>0</v>
      </c>
      <c r="K314" s="36">
        <v>0</v>
      </c>
      <c r="L314" s="36">
        <v>608.1</v>
      </c>
      <c r="M314" s="36">
        <v>868.8</v>
      </c>
      <c r="N314" s="36">
        <v>0</v>
      </c>
      <c r="O314" s="36">
        <v>1458</v>
      </c>
      <c r="P314" s="36">
        <v>1056.7</v>
      </c>
      <c r="Q314" s="36">
        <v>290</v>
      </c>
      <c r="R314" s="36">
        <v>506.9</v>
      </c>
      <c r="S314" s="36">
        <v>393</v>
      </c>
      <c r="T314" s="36">
        <v>994.7</v>
      </c>
      <c r="U314" s="36">
        <v>350.6</v>
      </c>
      <c r="V314" s="36">
        <v>7.3</v>
      </c>
      <c r="W314" s="36">
        <v>741.8</v>
      </c>
      <c r="X314" s="36">
        <v>247.4</v>
      </c>
      <c r="Y314" s="36">
        <v>985</v>
      </c>
      <c r="Z314" s="36">
        <v>859.6</v>
      </c>
      <c r="AA314" s="36">
        <v>889.4</v>
      </c>
      <c r="AB314" s="36">
        <v>-117</v>
      </c>
      <c r="AC314" s="36">
        <v>1039.5</v>
      </c>
      <c r="AD314" s="36">
        <v>0</v>
      </c>
      <c r="AE314" s="36">
        <v>1697.4</v>
      </c>
      <c r="AF314" s="36">
        <v>1000.4</v>
      </c>
      <c r="AG314" s="36">
        <v>167.8</v>
      </c>
      <c r="AH314" s="36">
        <v>3959.1</v>
      </c>
      <c r="AI314" s="36">
        <v>139.5</v>
      </c>
      <c r="AJ314" s="36">
        <v>206.8</v>
      </c>
      <c r="AK314" s="36">
        <v>457.4</v>
      </c>
      <c r="AL314" s="36">
        <v>439.2</v>
      </c>
      <c r="AM314" s="36">
        <v>672.4</v>
      </c>
      <c r="AN314" s="36">
        <v>592.2</v>
      </c>
      <c r="AO314" s="36">
        <v>553</v>
      </c>
      <c r="AP314" s="36">
        <v>1174.4</v>
      </c>
      <c r="AQ314" s="36">
        <v>567.4</v>
      </c>
      <c r="AR314" s="36">
        <v>390.5</v>
      </c>
      <c r="AS314" s="36">
        <v>0</v>
      </c>
      <c r="AT314" s="36">
        <v>141.3</v>
      </c>
      <c r="AU314" s="36">
        <v>48.5</v>
      </c>
      <c r="AV314" s="36">
        <v>366.6</v>
      </c>
      <c r="AW314" s="36">
        <v>797.5</v>
      </c>
      <c r="AX314" s="36">
        <v>375.7</v>
      </c>
      <c r="AY314" s="36">
        <v>290.5</v>
      </c>
      <c r="AZ314" s="36">
        <v>709.9</v>
      </c>
      <c r="BA314" s="36">
        <v>2480.4</v>
      </c>
      <c r="BB314" s="36">
        <v>369.3</v>
      </c>
      <c r="BC314" s="36">
        <v>185.3</v>
      </c>
      <c r="BD314" s="36">
        <v>509.2</v>
      </c>
      <c r="BE314" s="36">
        <v>47.2</v>
      </c>
      <c r="BF314" s="36">
        <v>1693.4</v>
      </c>
      <c r="BG314" s="36">
        <v>253.1</v>
      </c>
      <c r="BH314" s="36">
        <v>12656.4</v>
      </c>
      <c r="BI314" s="36">
        <v>2728</v>
      </c>
      <c r="BJ314" s="36">
        <v>3169.2</v>
      </c>
      <c r="BK314" s="36">
        <v>2434.4</v>
      </c>
      <c r="BL314" s="36">
        <v>4.8</v>
      </c>
      <c r="BM314" s="36">
        <v>198.9</v>
      </c>
      <c r="BN314" s="36">
        <v>1438.5</v>
      </c>
      <c r="BO314" s="36">
        <v>-5930.6</v>
      </c>
      <c r="BP314" s="36">
        <v>46.1</v>
      </c>
      <c r="BQ314" s="36">
        <v>1298</v>
      </c>
      <c r="BR314" s="36">
        <v>676.2</v>
      </c>
      <c r="BS314" s="36">
        <v>19821.9</v>
      </c>
      <c r="BT314" s="36">
        <v>355.7</v>
      </c>
      <c r="BU314" s="36">
        <v>2015.1</v>
      </c>
      <c r="BV314" s="36">
        <v>2694.5</v>
      </c>
      <c r="BW314" s="36">
        <v>0</v>
      </c>
      <c r="BX314" s="36">
        <v>0</v>
      </c>
      <c r="BY314" s="36">
        <v>36.9</v>
      </c>
      <c r="BZ314" s="36">
        <v>0</v>
      </c>
      <c r="CA314" s="36">
        <v>93609.7</v>
      </c>
      <c r="CB314" s="11"/>
    </row>
    <row r="315" spans="1:80" ht="19.5" customHeight="1">
      <c r="A315" s="33">
        <v>6</v>
      </c>
      <c r="B315" s="35" t="s">
        <v>84</v>
      </c>
      <c r="C315" s="35"/>
      <c r="D315" s="36">
        <f>D314+D313</f>
        <v>15119.699999999999</v>
      </c>
      <c r="E315" s="36">
        <f aca="true" t="shared" si="258" ref="E315:BP315">E314+E313</f>
        <v>3506.1000000000004</v>
      </c>
      <c r="F315" s="36">
        <f t="shared" si="258"/>
        <v>303</v>
      </c>
      <c r="G315" s="36">
        <f t="shared" si="258"/>
        <v>1286.3</v>
      </c>
      <c r="H315" s="36">
        <f t="shared" si="258"/>
        <v>0</v>
      </c>
      <c r="I315" s="36">
        <f t="shared" si="258"/>
        <v>0</v>
      </c>
      <c r="J315" s="36">
        <f t="shared" si="258"/>
        <v>0</v>
      </c>
      <c r="K315" s="36">
        <f t="shared" si="258"/>
        <v>0</v>
      </c>
      <c r="L315" s="36">
        <f t="shared" si="258"/>
        <v>1586.2</v>
      </c>
      <c r="M315" s="36">
        <f t="shared" si="258"/>
        <v>1148.3</v>
      </c>
      <c r="N315" s="36">
        <f t="shared" si="258"/>
        <v>0</v>
      </c>
      <c r="O315" s="36">
        <f t="shared" si="258"/>
        <v>5695.4</v>
      </c>
      <c r="P315" s="36">
        <f t="shared" si="258"/>
        <v>2252.6000000000004</v>
      </c>
      <c r="Q315" s="36">
        <f t="shared" si="258"/>
        <v>574</v>
      </c>
      <c r="R315" s="36">
        <f t="shared" si="258"/>
        <v>1040.1999999999998</v>
      </c>
      <c r="S315" s="36">
        <f t="shared" si="258"/>
        <v>1344</v>
      </c>
      <c r="T315" s="36">
        <f t="shared" si="258"/>
        <v>3041.9</v>
      </c>
      <c r="U315" s="36">
        <f t="shared" si="258"/>
        <v>2859.2999999999997</v>
      </c>
      <c r="V315" s="36">
        <f t="shared" si="258"/>
        <v>17.1</v>
      </c>
      <c r="W315" s="36">
        <f t="shared" si="258"/>
        <v>1502.9</v>
      </c>
      <c r="X315" s="36">
        <f t="shared" si="258"/>
        <v>687</v>
      </c>
      <c r="Y315" s="36">
        <f t="shared" si="258"/>
        <v>3305.6</v>
      </c>
      <c r="Z315" s="36">
        <f t="shared" si="258"/>
        <v>2371.6</v>
      </c>
      <c r="AA315" s="36">
        <f t="shared" si="258"/>
        <v>3795.0000000000005</v>
      </c>
      <c r="AB315" s="36">
        <f t="shared" si="258"/>
        <v>643.1</v>
      </c>
      <c r="AC315" s="36">
        <f t="shared" si="258"/>
        <v>4216.8</v>
      </c>
      <c r="AD315" s="36">
        <f t="shared" si="258"/>
        <v>0</v>
      </c>
      <c r="AE315" s="36">
        <f t="shared" si="258"/>
        <v>3487.6000000000004</v>
      </c>
      <c r="AF315" s="36">
        <f t="shared" si="258"/>
        <v>5227.299999999999</v>
      </c>
      <c r="AG315" s="36">
        <f t="shared" si="258"/>
        <v>1581.3999999999999</v>
      </c>
      <c r="AH315" s="36">
        <f t="shared" si="258"/>
        <v>10411</v>
      </c>
      <c r="AI315" s="36">
        <f t="shared" si="258"/>
        <v>488.2</v>
      </c>
      <c r="AJ315" s="36">
        <f t="shared" si="258"/>
        <v>387.6</v>
      </c>
      <c r="AK315" s="36">
        <f t="shared" si="258"/>
        <v>1804.1999999999998</v>
      </c>
      <c r="AL315" s="36">
        <f t="shared" si="258"/>
        <v>1328.8</v>
      </c>
      <c r="AM315" s="36">
        <f t="shared" si="258"/>
        <v>2247.7</v>
      </c>
      <c r="AN315" s="36">
        <f t="shared" si="258"/>
        <v>1191</v>
      </c>
      <c r="AO315" s="36">
        <f t="shared" si="258"/>
        <v>1194</v>
      </c>
      <c r="AP315" s="36">
        <f t="shared" si="258"/>
        <v>1562.5</v>
      </c>
      <c r="AQ315" s="36">
        <f t="shared" si="258"/>
        <v>1048.9</v>
      </c>
      <c r="AR315" s="36">
        <f t="shared" si="258"/>
        <v>859.1</v>
      </c>
      <c r="AS315" s="36">
        <f t="shared" si="258"/>
        <v>0</v>
      </c>
      <c r="AT315" s="36">
        <f t="shared" si="258"/>
        <v>1173.9999999999998</v>
      </c>
      <c r="AU315" s="36">
        <f t="shared" si="258"/>
        <v>712.7</v>
      </c>
      <c r="AV315" s="36">
        <f t="shared" si="258"/>
        <v>1103.8000000000002</v>
      </c>
      <c r="AW315" s="36">
        <f t="shared" si="258"/>
        <v>1063.6</v>
      </c>
      <c r="AX315" s="36">
        <f t="shared" si="258"/>
        <v>692.0999999999999</v>
      </c>
      <c r="AY315" s="36">
        <f t="shared" si="258"/>
        <v>421.1</v>
      </c>
      <c r="AZ315" s="36">
        <f t="shared" si="258"/>
        <v>1882.5</v>
      </c>
      <c r="BA315" s="36">
        <f t="shared" si="258"/>
        <v>6490.200000000001</v>
      </c>
      <c r="BB315" s="36">
        <f t="shared" si="258"/>
        <v>1750.8999999999999</v>
      </c>
      <c r="BC315" s="36">
        <f t="shared" si="258"/>
        <v>1251.9999999999998</v>
      </c>
      <c r="BD315" s="36">
        <f t="shared" si="258"/>
        <v>1319.8</v>
      </c>
      <c r="BE315" s="36">
        <f t="shared" si="258"/>
        <v>176</v>
      </c>
      <c r="BF315" s="36">
        <f t="shared" si="258"/>
        <v>12220.8</v>
      </c>
      <c r="BG315" s="36">
        <f t="shared" si="258"/>
        <v>800.7</v>
      </c>
      <c r="BH315" s="36">
        <f t="shared" si="258"/>
        <v>23545</v>
      </c>
      <c r="BI315" s="36">
        <f t="shared" si="258"/>
        <v>6221.6</v>
      </c>
      <c r="BJ315" s="36">
        <f t="shared" si="258"/>
        <v>5520.299999999999</v>
      </c>
      <c r="BK315" s="36">
        <f t="shared" si="258"/>
        <v>6116.7</v>
      </c>
      <c r="BL315" s="36">
        <f t="shared" si="258"/>
        <v>170.5</v>
      </c>
      <c r="BM315" s="36">
        <f t="shared" si="258"/>
        <v>513</v>
      </c>
      <c r="BN315" s="36">
        <f t="shared" si="258"/>
        <v>2390.4</v>
      </c>
      <c r="BO315" s="36">
        <f t="shared" si="258"/>
        <v>-926.8000000000002</v>
      </c>
      <c r="BP315" s="36">
        <f t="shared" si="258"/>
        <v>393.3</v>
      </c>
      <c r="BQ315" s="36">
        <f aca="true" t="shared" si="259" ref="BQ315:CA315">BQ314+BQ313</f>
        <v>1550.8</v>
      </c>
      <c r="BR315" s="36">
        <f t="shared" si="259"/>
        <v>1943</v>
      </c>
      <c r="BS315" s="36">
        <f t="shared" si="259"/>
        <v>20085.2</v>
      </c>
      <c r="BT315" s="36">
        <f t="shared" si="259"/>
        <v>3544.3999999999996</v>
      </c>
      <c r="BU315" s="36">
        <f t="shared" si="259"/>
        <v>4514.1</v>
      </c>
      <c r="BV315" s="36">
        <f t="shared" si="259"/>
        <v>3505.7</v>
      </c>
      <c r="BW315" s="36">
        <f t="shared" si="259"/>
        <v>2995.8999999999996</v>
      </c>
      <c r="BX315" s="36">
        <f t="shared" si="259"/>
        <v>3196</v>
      </c>
      <c r="BY315" s="36">
        <f t="shared" si="259"/>
        <v>1896.1000000000001</v>
      </c>
      <c r="BZ315" s="36">
        <f t="shared" si="259"/>
        <v>9925.199999999999</v>
      </c>
      <c r="CA315" s="36">
        <f t="shared" si="259"/>
        <v>217276</v>
      </c>
      <c r="CB315" s="11"/>
    </row>
    <row r="316" spans="1:80" ht="19.5" customHeight="1">
      <c r="A316" s="33">
        <v>7</v>
      </c>
      <c r="B316" s="35" t="s">
        <v>85</v>
      </c>
      <c r="C316" s="35"/>
      <c r="D316" s="36">
        <v>0</v>
      </c>
      <c r="E316" s="36">
        <v>0</v>
      </c>
      <c r="F316" s="36">
        <v>0.8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11</v>
      </c>
      <c r="M316" s="36">
        <v>54.4</v>
      </c>
      <c r="N316" s="36">
        <v>0</v>
      </c>
      <c r="O316" s="36">
        <v>504.4</v>
      </c>
      <c r="P316" s="36">
        <v>191</v>
      </c>
      <c r="Q316" s="36">
        <v>37.2</v>
      </c>
      <c r="R316" s="36">
        <v>67.8</v>
      </c>
      <c r="S316" s="36">
        <v>97.2</v>
      </c>
      <c r="T316" s="36">
        <v>90.5</v>
      </c>
      <c r="U316" s="36">
        <v>77.2</v>
      </c>
      <c r="V316" s="36">
        <v>1.2</v>
      </c>
      <c r="W316" s="36">
        <v>110.7</v>
      </c>
      <c r="X316" s="36">
        <v>75.9</v>
      </c>
      <c r="Y316" s="36">
        <v>116.5</v>
      </c>
      <c r="Z316" s="36">
        <v>123.5</v>
      </c>
      <c r="AA316" s="36">
        <v>230.6</v>
      </c>
      <c r="AB316" s="36">
        <v>39.8</v>
      </c>
      <c r="AC316" s="36">
        <v>153.3</v>
      </c>
      <c r="AD316" s="36">
        <v>0</v>
      </c>
      <c r="AE316" s="36">
        <v>212.4</v>
      </c>
      <c r="AF316" s="36">
        <v>431.8</v>
      </c>
      <c r="AG316" s="36">
        <v>18</v>
      </c>
      <c r="AH316" s="36">
        <v>527</v>
      </c>
      <c r="AI316" s="36">
        <v>17.5</v>
      </c>
      <c r="AJ316" s="36">
        <v>20.4</v>
      </c>
      <c r="AK316" s="36">
        <v>169.1</v>
      </c>
      <c r="AL316" s="36">
        <v>25.7</v>
      </c>
      <c r="AM316" s="36">
        <v>148.2</v>
      </c>
      <c r="AN316" s="36">
        <v>113.1</v>
      </c>
      <c r="AO316" s="36">
        <v>60.6</v>
      </c>
      <c r="AP316" s="36">
        <v>132.9</v>
      </c>
      <c r="AQ316" s="36">
        <v>116.6</v>
      </c>
      <c r="AR316" s="36">
        <v>323.8</v>
      </c>
      <c r="AS316" s="36">
        <v>0</v>
      </c>
      <c r="AT316" s="36">
        <v>71.3</v>
      </c>
      <c r="AU316" s="36">
        <v>34.2</v>
      </c>
      <c r="AV316" s="36">
        <v>44.1</v>
      </c>
      <c r="AW316" s="36">
        <v>67.8</v>
      </c>
      <c r="AX316" s="36">
        <v>33.9</v>
      </c>
      <c r="AY316" s="36">
        <v>11.7</v>
      </c>
      <c r="AZ316" s="36">
        <v>103.9</v>
      </c>
      <c r="BA316" s="36">
        <v>362.1</v>
      </c>
      <c r="BB316" s="36">
        <v>30.7</v>
      </c>
      <c r="BC316" s="36">
        <v>73.5</v>
      </c>
      <c r="BD316" s="36">
        <v>102.2</v>
      </c>
      <c r="BE316" s="36">
        <v>11.6</v>
      </c>
      <c r="BF316" s="36">
        <v>272.6</v>
      </c>
      <c r="BG316" s="36">
        <v>19.7</v>
      </c>
      <c r="BH316" s="36">
        <v>330.3</v>
      </c>
      <c r="BI316" s="36">
        <v>321</v>
      </c>
      <c r="BJ316" s="36">
        <v>96.4</v>
      </c>
      <c r="BK316" s="36">
        <v>40.3</v>
      </c>
      <c r="BL316" s="36">
        <v>0</v>
      </c>
      <c r="BM316" s="36">
        <v>6.2</v>
      </c>
      <c r="BN316" s="36">
        <v>448.4</v>
      </c>
      <c r="BO316" s="36">
        <v>85.8</v>
      </c>
      <c r="BP316" s="36">
        <v>8.1</v>
      </c>
      <c r="BQ316" s="36">
        <v>25.2</v>
      </c>
      <c r="BR316" s="36">
        <v>89</v>
      </c>
      <c r="BS316" s="36">
        <v>0</v>
      </c>
      <c r="BT316" s="36">
        <v>10.2</v>
      </c>
      <c r="BU316" s="36">
        <v>37.9</v>
      </c>
      <c r="BV316" s="36">
        <v>75.6</v>
      </c>
      <c r="BW316" s="36">
        <v>0</v>
      </c>
      <c r="BX316" s="36">
        <v>0</v>
      </c>
      <c r="BY316" s="36">
        <v>0</v>
      </c>
      <c r="BZ316" s="36">
        <v>0</v>
      </c>
      <c r="CA316" s="36">
        <f t="shared" si="255"/>
        <v>7113.799999999999</v>
      </c>
      <c r="CB316" s="11"/>
    </row>
    <row r="317" spans="1:80" ht="19.5" customHeight="1">
      <c r="A317" s="33">
        <v>8</v>
      </c>
      <c r="B317" s="35" t="s">
        <v>86</v>
      </c>
      <c r="C317" s="35"/>
      <c r="D317" s="36">
        <v>369.1</v>
      </c>
      <c r="E317" s="36">
        <v>27.4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268.9</v>
      </c>
      <c r="P317" s="36">
        <v>173.1</v>
      </c>
      <c r="Q317" s="36">
        <v>0</v>
      </c>
      <c r="R317" s="36">
        <v>3.2</v>
      </c>
      <c r="S317" s="36">
        <v>3.2</v>
      </c>
      <c r="T317" s="36">
        <v>104.4</v>
      </c>
      <c r="U317" s="36">
        <v>155.3</v>
      </c>
      <c r="V317" s="36">
        <v>1.2</v>
      </c>
      <c r="W317" s="36">
        <v>143.8</v>
      </c>
      <c r="X317" s="36">
        <v>1.8</v>
      </c>
      <c r="Y317" s="36">
        <v>51.5</v>
      </c>
      <c r="Z317" s="36">
        <v>60.1</v>
      </c>
      <c r="AA317" s="36">
        <v>197.5</v>
      </c>
      <c r="AB317" s="36">
        <v>16.3</v>
      </c>
      <c r="AC317" s="36">
        <v>98.8</v>
      </c>
      <c r="AD317" s="36">
        <v>0</v>
      </c>
      <c r="AE317" s="36">
        <v>103.3</v>
      </c>
      <c r="AF317" s="36">
        <v>676.2</v>
      </c>
      <c r="AG317" s="36">
        <v>107.5</v>
      </c>
      <c r="AH317" s="36">
        <v>408</v>
      </c>
      <c r="AI317" s="36">
        <v>0</v>
      </c>
      <c r="AJ317" s="36">
        <v>0</v>
      </c>
      <c r="AK317" s="36">
        <v>20.5</v>
      </c>
      <c r="AL317" s="36">
        <v>0</v>
      </c>
      <c r="AM317" s="36">
        <v>74.7</v>
      </c>
      <c r="AN317" s="36">
        <v>8.8</v>
      </c>
      <c r="AO317" s="36">
        <v>13.6</v>
      </c>
      <c r="AP317" s="36">
        <v>3.5</v>
      </c>
      <c r="AQ317" s="36">
        <v>42.6</v>
      </c>
      <c r="AR317" s="36">
        <v>28.3</v>
      </c>
      <c r="AS317" s="36">
        <v>0</v>
      </c>
      <c r="AT317" s="36">
        <v>0.2</v>
      </c>
      <c r="AU317" s="36">
        <v>13.3</v>
      </c>
      <c r="AV317" s="36">
        <v>1.4</v>
      </c>
      <c r="AW317" s="36">
        <v>2.3</v>
      </c>
      <c r="AX317" s="36">
        <v>0</v>
      </c>
      <c r="AY317" s="36">
        <v>30.4</v>
      </c>
      <c r="AZ317" s="36">
        <v>12.7</v>
      </c>
      <c r="BA317" s="36">
        <v>243.7</v>
      </c>
      <c r="BB317" s="36">
        <v>132.6</v>
      </c>
      <c r="BC317" s="36">
        <v>154.3</v>
      </c>
      <c r="BD317" s="36">
        <v>19.5</v>
      </c>
      <c r="BE317" s="36">
        <v>0</v>
      </c>
      <c r="BF317" s="36">
        <v>11.8</v>
      </c>
      <c r="BG317" s="36">
        <v>0</v>
      </c>
      <c r="BH317" s="36">
        <v>0</v>
      </c>
      <c r="BI317" s="36">
        <v>0</v>
      </c>
      <c r="BJ317" s="36">
        <v>0.7</v>
      </c>
      <c r="BK317" s="36">
        <v>0</v>
      </c>
      <c r="BL317" s="36">
        <v>0</v>
      </c>
      <c r="BM317" s="36">
        <v>0</v>
      </c>
      <c r="BN317" s="36">
        <v>21.8</v>
      </c>
      <c r="BO317" s="36">
        <v>0</v>
      </c>
      <c r="BP317" s="36">
        <v>0</v>
      </c>
      <c r="BQ317" s="36">
        <v>0</v>
      </c>
      <c r="BR317" s="36">
        <v>0</v>
      </c>
      <c r="BS317" s="36">
        <v>0</v>
      </c>
      <c r="BT317" s="36">
        <v>1513.6</v>
      </c>
      <c r="BU317" s="36">
        <v>189.8</v>
      </c>
      <c r="BV317" s="36">
        <v>0</v>
      </c>
      <c r="BW317" s="36">
        <v>0</v>
      </c>
      <c r="BX317" s="36">
        <v>0</v>
      </c>
      <c r="BY317" s="36">
        <v>0</v>
      </c>
      <c r="BZ317" s="36">
        <v>0</v>
      </c>
      <c r="CA317" s="36">
        <f t="shared" si="255"/>
        <v>5510.7</v>
      </c>
      <c r="CB317" s="11"/>
    </row>
    <row r="318" spans="1:80" ht="19.5" customHeight="1">
      <c r="A318" s="33"/>
      <c r="B318" s="35" t="s">
        <v>87</v>
      </c>
      <c r="C318" s="35"/>
      <c r="D318" s="36">
        <f>D316-D317</f>
        <v>-369.1</v>
      </c>
      <c r="E318" s="36">
        <f aca="true" t="shared" si="260" ref="E318:BP318">E316-E317</f>
        <v>-27.4</v>
      </c>
      <c r="F318" s="36">
        <f t="shared" si="260"/>
        <v>0.8</v>
      </c>
      <c r="G318" s="36">
        <f t="shared" si="260"/>
        <v>0</v>
      </c>
      <c r="H318" s="36">
        <f t="shared" si="260"/>
        <v>0</v>
      </c>
      <c r="I318" s="36">
        <f t="shared" si="260"/>
        <v>0</v>
      </c>
      <c r="J318" s="36">
        <f t="shared" si="260"/>
        <v>0</v>
      </c>
      <c r="K318" s="36">
        <f t="shared" si="260"/>
        <v>0</v>
      </c>
      <c r="L318" s="36">
        <f t="shared" si="260"/>
        <v>11</v>
      </c>
      <c r="M318" s="36">
        <f t="shared" si="260"/>
        <v>54.4</v>
      </c>
      <c r="N318" s="36">
        <f t="shared" si="260"/>
        <v>0</v>
      </c>
      <c r="O318" s="36">
        <f t="shared" si="260"/>
        <v>235.5</v>
      </c>
      <c r="P318" s="36">
        <f t="shared" si="260"/>
        <v>17.900000000000006</v>
      </c>
      <c r="Q318" s="36">
        <f t="shared" si="260"/>
        <v>37.2</v>
      </c>
      <c r="R318" s="36">
        <f t="shared" si="260"/>
        <v>64.6</v>
      </c>
      <c r="S318" s="36">
        <f t="shared" si="260"/>
        <v>94</v>
      </c>
      <c r="T318" s="36">
        <f t="shared" si="260"/>
        <v>-13.900000000000006</v>
      </c>
      <c r="U318" s="36">
        <f t="shared" si="260"/>
        <v>-78.10000000000001</v>
      </c>
      <c r="V318" s="36">
        <f t="shared" si="260"/>
        <v>0</v>
      </c>
      <c r="W318" s="36">
        <f t="shared" si="260"/>
        <v>-33.10000000000001</v>
      </c>
      <c r="X318" s="36">
        <f t="shared" si="260"/>
        <v>74.10000000000001</v>
      </c>
      <c r="Y318" s="36">
        <f t="shared" si="260"/>
        <v>65</v>
      </c>
      <c r="Z318" s="36">
        <f t="shared" si="260"/>
        <v>63.4</v>
      </c>
      <c r="AA318" s="36">
        <f t="shared" si="260"/>
        <v>33.099999999999994</v>
      </c>
      <c r="AB318" s="36">
        <f t="shared" si="260"/>
        <v>23.499999999999996</v>
      </c>
      <c r="AC318" s="36">
        <f t="shared" si="260"/>
        <v>54.500000000000014</v>
      </c>
      <c r="AD318" s="36">
        <f t="shared" si="260"/>
        <v>0</v>
      </c>
      <c r="AE318" s="36">
        <f t="shared" si="260"/>
        <v>109.10000000000001</v>
      </c>
      <c r="AF318" s="36">
        <f t="shared" si="260"/>
        <v>-244.40000000000003</v>
      </c>
      <c r="AG318" s="36">
        <f t="shared" si="260"/>
        <v>-89.5</v>
      </c>
      <c r="AH318" s="36">
        <f t="shared" si="260"/>
        <v>119</v>
      </c>
      <c r="AI318" s="36">
        <f t="shared" si="260"/>
        <v>17.5</v>
      </c>
      <c r="AJ318" s="36">
        <f t="shared" si="260"/>
        <v>20.4</v>
      </c>
      <c r="AK318" s="36">
        <f t="shared" si="260"/>
        <v>148.6</v>
      </c>
      <c r="AL318" s="36">
        <f t="shared" si="260"/>
        <v>25.7</v>
      </c>
      <c r="AM318" s="36">
        <f t="shared" si="260"/>
        <v>73.49999999999999</v>
      </c>
      <c r="AN318" s="36">
        <f t="shared" si="260"/>
        <v>104.3</v>
      </c>
      <c r="AO318" s="36">
        <f t="shared" si="260"/>
        <v>47</v>
      </c>
      <c r="AP318" s="36">
        <f t="shared" si="260"/>
        <v>129.4</v>
      </c>
      <c r="AQ318" s="36">
        <f t="shared" si="260"/>
        <v>74</v>
      </c>
      <c r="AR318" s="36">
        <f t="shared" si="260"/>
        <v>295.5</v>
      </c>
      <c r="AS318" s="36">
        <f t="shared" si="260"/>
        <v>0</v>
      </c>
      <c r="AT318" s="36">
        <f t="shared" si="260"/>
        <v>71.1</v>
      </c>
      <c r="AU318" s="36">
        <f t="shared" si="260"/>
        <v>20.900000000000002</v>
      </c>
      <c r="AV318" s="36">
        <f t="shared" si="260"/>
        <v>42.7</v>
      </c>
      <c r="AW318" s="36">
        <f t="shared" si="260"/>
        <v>65.5</v>
      </c>
      <c r="AX318" s="36">
        <f t="shared" si="260"/>
        <v>33.9</v>
      </c>
      <c r="AY318" s="36">
        <f t="shared" si="260"/>
        <v>-18.7</v>
      </c>
      <c r="AZ318" s="36">
        <f t="shared" si="260"/>
        <v>91.2</v>
      </c>
      <c r="BA318" s="36">
        <f t="shared" si="260"/>
        <v>118.40000000000003</v>
      </c>
      <c r="BB318" s="36">
        <f t="shared" si="260"/>
        <v>-101.89999999999999</v>
      </c>
      <c r="BC318" s="36">
        <f t="shared" si="260"/>
        <v>-80.80000000000001</v>
      </c>
      <c r="BD318" s="36">
        <f t="shared" si="260"/>
        <v>82.7</v>
      </c>
      <c r="BE318" s="36">
        <f t="shared" si="260"/>
        <v>11.6</v>
      </c>
      <c r="BF318" s="36">
        <f t="shared" si="260"/>
        <v>260.8</v>
      </c>
      <c r="BG318" s="36">
        <f t="shared" si="260"/>
        <v>19.7</v>
      </c>
      <c r="BH318" s="36">
        <f t="shared" si="260"/>
        <v>330.3</v>
      </c>
      <c r="BI318" s="36">
        <f t="shared" si="260"/>
        <v>321</v>
      </c>
      <c r="BJ318" s="36">
        <f t="shared" si="260"/>
        <v>95.7</v>
      </c>
      <c r="BK318" s="36">
        <f t="shared" si="260"/>
        <v>40.3</v>
      </c>
      <c r="BL318" s="36">
        <f t="shared" si="260"/>
        <v>0</v>
      </c>
      <c r="BM318" s="36">
        <f t="shared" si="260"/>
        <v>6.2</v>
      </c>
      <c r="BN318" s="36">
        <f t="shared" si="260"/>
        <v>426.59999999999997</v>
      </c>
      <c r="BO318" s="36">
        <f t="shared" si="260"/>
        <v>85.8</v>
      </c>
      <c r="BP318" s="36">
        <f t="shared" si="260"/>
        <v>8.1</v>
      </c>
      <c r="BQ318" s="36">
        <f aca="true" t="shared" si="261" ref="BQ318:CA318">BQ316-BQ317</f>
        <v>25.2</v>
      </c>
      <c r="BR318" s="36">
        <f t="shared" si="261"/>
        <v>89</v>
      </c>
      <c r="BS318" s="36">
        <f t="shared" si="261"/>
        <v>0</v>
      </c>
      <c r="BT318" s="36">
        <f t="shared" si="261"/>
        <v>-1503.3999999999999</v>
      </c>
      <c r="BU318" s="36">
        <f t="shared" si="261"/>
        <v>-151.9</v>
      </c>
      <c r="BV318" s="36">
        <f t="shared" si="261"/>
        <v>75.6</v>
      </c>
      <c r="BW318" s="36">
        <f t="shared" si="261"/>
        <v>0</v>
      </c>
      <c r="BX318" s="36">
        <f t="shared" si="261"/>
        <v>0</v>
      </c>
      <c r="BY318" s="36">
        <f t="shared" si="261"/>
        <v>0</v>
      </c>
      <c r="BZ318" s="36">
        <f t="shared" si="261"/>
        <v>0</v>
      </c>
      <c r="CA318" s="36">
        <f t="shared" si="261"/>
        <v>1603.0999999999995</v>
      </c>
      <c r="CB318" s="11"/>
    </row>
    <row r="319" spans="1:80" ht="19.5" customHeight="1">
      <c r="A319" s="33">
        <v>10</v>
      </c>
      <c r="B319" s="35" t="s">
        <v>88</v>
      </c>
      <c r="C319" s="35"/>
      <c r="D319" s="36">
        <f aca="true" t="shared" si="262" ref="D319:AI319">D320-D308</f>
        <v>14750.600000000002</v>
      </c>
      <c r="E319" s="36">
        <f t="shared" si="262"/>
        <v>3478.7000000000007</v>
      </c>
      <c r="F319" s="36">
        <f t="shared" si="262"/>
        <v>303.8</v>
      </c>
      <c r="G319" s="36">
        <f t="shared" si="262"/>
        <v>1286.3</v>
      </c>
      <c r="H319" s="36">
        <f t="shared" si="262"/>
        <v>0</v>
      </c>
      <c r="I319" s="36">
        <f t="shared" si="262"/>
        <v>0</v>
      </c>
      <c r="J319" s="36">
        <f t="shared" si="262"/>
        <v>0</v>
      </c>
      <c r="K319" s="36">
        <f t="shared" si="262"/>
        <v>0</v>
      </c>
      <c r="L319" s="36">
        <f t="shared" si="262"/>
        <v>1597.1999999999998</v>
      </c>
      <c r="M319" s="36">
        <f t="shared" si="262"/>
        <v>1202.7</v>
      </c>
      <c r="N319" s="36">
        <f t="shared" si="262"/>
        <v>0</v>
      </c>
      <c r="O319" s="36">
        <f t="shared" si="262"/>
        <v>5930.9000000000015</v>
      </c>
      <c r="P319" s="36">
        <f t="shared" si="262"/>
        <v>2270.500000000001</v>
      </c>
      <c r="Q319" s="36">
        <f t="shared" si="262"/>
        <v>611.2000000000002</v>
      </c>
      <c r="R319" s="36">
        <f t="shared" si="262"/>
        <v>1104.8</v>
      </c>
      <c r="S319" s="36">
        <f t="shared" si="262"/>
        <v>1438</v>
      </c>
      <c r="T319" s="36">
        <f t="shared" si="262"/>
        <v>3028</v>
      </c>
      <c r="U319" s="36">
        <f t="shared" si="262"/>
        <v>2781.2</v>
      </c>
      <c r="V319" s="36">
        <f t="shared" si="262"/>
        <v>17.1</v>
      </c>
      <c r="W319" s="36">
        <f t="shared" si="262"/>
        <v>1469.7999999999993</v>
      </c>
      <c r="X319" s="36">
        <f t="shared" si="262"/>
        <v>761.0999999999999</v>
      </c>
      <c r="Y319" s="36">
        <f t="shared" si="262"/>
        <v>3370.5999999999995</v>
      </c>
      <c r="Z319" s="36">
        <f t="shared" si="262"/>
        <v>2434.9999999999995</v>
      </c>
      <c r="AA319" s="36">
        <f t="shared" si="262"/>
        <v>3828.1000000000004</v>
      </c>
      <c r="AB319" s="36">
        <f t="shared" si="262"/>
        <v>666.5999999999999</v>
      </c>
      <c r="AC319" s="36">
        <f t="shared" si="262"/>
        <v>4271.3</v>
      </c>
      <c r="AD319" s="36">
        <f t="shared" si="262"/>
        <v>0</v>
      </c>
      <c r="AE319" s="36">
        <f t="shared" si="262"/>
        <v>3596.7</v>
      </c>
      <c r="AF319" s="36">
        <f t="shared" si="262"/>
        <v>4982.9</v>
      </c>
      <c r="AG319" s="36">
        <f t="shared" si="262"/>
        <v>1491.8999999999996</v>
      </c>
      <c r="AH319" s="36">
        <f t="shared" si="262"/>
        <v>10530</v>
      </c>
      <c r="AI319" s="36">
        <f t="shared" si="262"/>
        <v>505.69999999999993</v>
      </c>
      <c r="AJ319" s="36">
        <f aca="true" t="shared" si="263" ref="AJ319:BO319">AJ320-AJ308</f>
        <v>408</v>
      </c>
      <c r="AK319" s="36">
        <f t="shared" si="263"/>
        <v>1952.8000000000002</v>
      </c>
      <c r="AL319" s="36">
        <f t="shared" si="263"/>
        <v>1354.5</v>
      </c>
      <c r="AM319" s="36">
        <f t="shared" si="263"/>
        <v>2321.2</v>
      </c>
      <c r="AN319" s="36">
        <f t="shared" si="263"/>
        <v>1295.2999999999993</v>
      </c>
      <c r="AO319" s="36">
        <f t="shared" si="263"/>
        <v>1241</v>
      </c>
      <c r="AP319" s="36">
        <f t="shared" si="263"/>
        <v>1691.9</v>
      </c>
      <c r="AQ319" s="36">
        <f t="shared" si="263"/>
        <v>1122.9</v>
      </c>
      <c r="AR319" s="36">
        <f t="shared" si="263"/>
        <v>1154.6000000000001</v>
      </c>
      <c r="AS319" s="36">
        <f t="shared" si="263"/>
        <v>0</v>
      </c>
      <c r="AT319" s="36">
        <f t="shared" si="263"/>
        <v>1245.0999999999997</v>
      </c>
      <c r="AU319" s="36">
        <f t="shared" si="263"/>
        <v>733.6000000000001</v>
      </c>
      <c r="AV319" s="36">
        <f t="shared" si="263"/>
        <v>1146.5000000000002</v>
      </c>
      <c r="AW319" s="36">
        <f t="shared" si="263"/>
        <v>1129.1</v>
      </c>
      <c r="AX319" s="36">
        <f t="shared" si="263"/>
        <v>726</v>
      </c>
      <c r="AY319" s="36">
        <f t="shared" si="263"/>
        <v>402.3999999999999</v>
      </c>
      <c r="AZ319" s="36">
        <f t="shared" si="263"/>
        <v>1973.6999999999998</v>
      </c>
      <c r="BA319" s="36">
        <f t="shared" si="263"/>
        <v>6608.600000000002</v>
      </c>
      <c r="BB319" s="36">
        <f t="shared" si="263"/>
        <v>1649</v>
      </c>
      <c r="BC319" s="36">
        <f t="shared" si="263"/>
        <v>1171.1999999999996</v>
      </c>
      <c r="BD319" s="36">
        <f t="shared" si="263"/>
        <v>1402.4999999999995</v>
      </c>
      <c r="BE319" s="36">
        <f t="shared" si="263"/>
        <v>187.60000000000002</v>
      </c>
      <c r="BF319" s="36">
        <f t="shared" si="263"/>
        <v>12481.599999999997</v>
      </c>
      <c r="BG319" s="36">
        <f t="shared" si="263"/>
        <v>820.4000000000002</v>
      </c>
      <c r="BH319" s="36">
        <f t="shared" si="263"/>
        <v>23875.3</v>
      </c>
      <c r="BI319" s="36">
        <f t="shared" si="263"/>
        <v>6542.6</v>
      </c>
      <c r="BJ319" s="36">
        <f t="shared" si="263"/>
        <v>5616</v>
      </c>
      <c r="BK319" s="36">
        <f t="shared" si="263"/>
        <v>6156.999999999999</v>
      </c>
      <c r="BL319" s="36">
        <f t="shared" si="263"/>
        <v>170.5</v>
      </c>
      <c r="BM319" s="36">
        <f t="shared" si="263"/>
        <v>519.2</v>
      </c>
      <c r="BN319" s="36">
        <f t="shared" si="263"/>
        <v>2817</v>
      </c>
      <c r="BO319" s="36">
        <f t="shared" si="263"/>
        <v>-841.0000000000002</v>
      </c>
      <c r="BP319" s="36">
        <f aca="true" t="shared" si="264" ref="BP319:BZ319">BP320-BP308</f>
        <v>401.40000000000003</v>
      </c>
      <c r="BQ319" s="36">
        <f t="shared" si="264"/>
        <v>1576</v>
      </c>
      <c r="BR319" s="36">
        <f t="shared" si="264"/>
        <v>2032.0000000000002</v>
      </c>
      <c r="BS319" s="36">
        <f t="shared" si="264"/>
        <v>20085.2</v>
      </c>
      <c r="BT319" s="36">
        <f t="shared" si="264"/>
        <v>2040.9999999999998</v>
      </c>
      <c r="BU319" s="36">
        <f t="shared" si="264"/>
        <v>4362.200000000001</v>
      </c>
      <c r="BV319" s="36">
        <f t="shared" si="264"/>
        <v>3581.3</v>
      </c>
      <c r="BW319" s="36">
        <f t="shared" si="264"/>
        <v>2995.8999999999996</v>
      </c>
      <c r="BX319" s="36">
        <f t="shared" si="264"/>
        <v>3196</v>
      </c>
      <c r="BY319" s="36">
        <f t="shared" si="264"/>
        <v>1896.1000000000004</v>
      </c>
      <c r="BZ319" s="36">
        <f t="shared" si="264"/>
        <v>9925.2</v>
      </c>
      <c r="CA319" s="36">
        <f>SUM(D319:BZ319)</f>
        <v>218879.10000000003</v>
      </c>
      <c r="CB319" s="6"/>
    </row>
    <row r="320" spans="1:80" ht="19.5" customHeight="1">
      <c r="A320" s="33">
        <v>9</v>
      </c>
      <c r="B320" s="35" t="s">
        <v>89</v>
      </c>
      <c r="C320" s="35"/>
      <c r="D320" s="36">
        <f>D308+D315+D318</f>
        <v>22760.4</v>
      </c>
      <c r="E320" s="36">
        <f aca="true" t="shared" si="265" ref="E320:BP320">E308+E315+E318</f>
        <v>13506.6</v>
      </c>
      <c r="F320" s="36">
        <f t="shared" si="265"/>
        <v>381.1</v>
      </c>
      <c r="G320" s="36">
        <f t="shared" si="265"/>
        <v>1532.3</v>
      </c>
      <c r="H320" s="36">
        <f t="shared" si="265"/>
        <v>0</v>
      </c>
      <c r="I320" s="36">
        <f t="shared" si="265"/>
        <v>0</v>
      </c>
      <c r="J320" s="36">
        <f t="shared" si="265"/>
        <v>0</v>
      </c>
      <c r="K320" s="36">
        <f t="shared" si="265"/>
        <v>0</v>
      </c>
      <c r="L320" s="36">
        <f t="shared" si="265"/>
        <v>7745.299999999999</v>
      </c>
      <c r="M320" s="36">
        <f t="shared" si="265"/>
        <v>2544.8</v>
      </c>
      <c r="N320" s="36">
        <f t="shared" si="265"/>
        <v>0</v>
      </c>
      <c r="O320" s="36">
        <f t="shared" si="265"/>
        <v>27714.500000000007</v>
      </c>
      <c r="P320" s="36">
        <f t="shared" si="265"/>
        <v>10150.500000000002</v>
      </c>
      <c r="Q320" s="36">
        <f t="shared" si="265"/>
        <v>1198.0000000000002</v>
      </c>
      <c r="R320" s="36">
        <f t="shared" si="265"/>
        <v>2647.4</v>
      </c>
      <c r="S320" s="36">
        <f t="shared" si="265"/>
        <v>3960.0000000000005</v>
      </c>
      <c r="T320" s="36">
        <f t="shared" si="265"/>
        <v>5771.199999999999</v>
      </c>
      <c r="U320" s="36">
        <f t="shared" si="265"/>
        <v>5749.399999999998</v>
      </c>
      <c r="V320" s="36">
        <f t="shared" si="265"/>
        <v>60.60000000000002</v>
      </c>
      <c r="W320" s="36">
        <f t="shared" si="265"/>
        <v>5759</v>
      </c>
      <c r="X320" s="36">
        <f t="shared" si="265"/>
        <v>1842.8999999999996</v>
      </c>
      <c r="Y320" s="36">
        <f t="shared" si="265"/>
        <v>6789.4</v>
      </c>
      <c r="Z320" s="36">
        <f t="shared" si="265"/>
        <v>6285.3</v>
      </c>
      <c r="AA320" s="36">
        <f t="shared" si="265"/>
        <v>10343.6</v>
      </c>
      <c r="AB320" s="36">
        <f t="shared" si="265"/>
        <v>2499.4999999999995</v>
      </c>
      <c r="AC320" s="36">
        <f t="shared" si="265"/>
        <v>8908.6</v>
      </c>
      <c r="AD320" s="36">
        <f t="shared" si="265"/>
        <v>0</v>
      </c>
      <c r="AE320" s="36">
        <f t="shared" si="265"/>
        <v>8286</v>
      </c>
      <c r="AF320" s="36">
        <f t="shared" si="265"/>
        <v>15666.199999999997</v>
      </c>
      <c r="AG320" s="36">
        <f t="shared" si="265"/>
        <v>3292.699999999999</v>
      </c>
      <c r="AH320" s="36">
        <f t="shared" si="265"/>
        <v>27756.600000000002</v>
      </c>
      <c r="AI320" s="36">
        <f t="shared" si="265"/>
        <v>934.9000000000001</v>
      </c>
      <c r="AJ320" s="36">
        <f t="shared" si="265"/>
        <v>2495.8999999999996</v>
      </c>
      <c r="AK320" s="36">
        <f t="shared" si="265"/>
        <v>10061.800000000001</v>
      </c>
      <c r="AL320" s="36">
        <f t="shared" si="265"/>
        <v>7541.199999999999</v>
      </c>
      <c r="AM320" s="36">
        <f t="shared" si="265"/>
        <v>8149.600000000001</v>
      </c>
      <c r="AN320" s="36">
        <f t="shared" si="265"/>
        <v>10073.899999999998</v>
      </c>
      <c r="AO320" s="36">
        <f t="shared" si="265"/>
        <v>3963.6</v>
      </c>
      <c r="AP320" s="36">
        <f t="shared" si="265"/>
        <v>4715.4</v>
      </c>
      <c r="AQ320" s="36">
        <f t="shared" si="265"/>
        <v>3079.7</v>
      </c>
      <c r="AR320" s="36">
        <f t="shared" si="265"/>
        <v>3185.5</v>
      </c>
      <c r="AS320" s="36">
        <f t="shared" si="265"/>
        <v>0</v>
      </c>
      <c r="AT320" s="36">
        <f t="shared" si="265"/>
        <v>3246.8999999999996</v>
      </c>
      <c r="AU320" s="36">
        <f t="shared" si="265"/>
        <v>1984.7000000000003</v>
      </c>
      <c r="AV320" s="36">
        <f t="shared" si="265"/>
        <v>2053.8</v>
      </c>
      <c r="AW320" s="36">
        <f t="shared" si="265"/>
        <v>2442.1</v>
      </c>
      <c r="AX320" s="36">
        <f t="shared" si="265"/>
        <v>1529.9999999999998</v>
      </c>
      <c r="AY320" s="36">
        <f t="shared" si="265"/>
        <v>647.3999999999999</v>
      </c>
      <c r="AZ320" s="36">
        <f t="shared" si="265"/>
        <v>4402.199999999999</v>
      </c>
      <c r="BA320" s="36">
        <f t="shared" si="265"/>
        <v>18926</v>
      </c>
      <c r="BB320" s="36">
        <f t="shared" si="265"/>
        <v>3524.0000000000005</v>
      </c>
      <c r="BC320" s="36">
        <f t="shared" si="265"/>
        <v>3036.9</v>
      </c>
      <c r="BD320" s="36">
        <f t="shared" si="265"/>
        <v>4829.900000000001</v>
      </c>
      <c r="BE320" s="36">
        <f t="shared" si="265"/>
        <v>445.9000000000001</v>
      </c>
      <c r="BF320" s="36">
        <f t="shared" si="265"/>
        <v>25595.899999999998</v>
      </c>
      <c r="BG320" s="36">
        <f t="shared" si="265"/>
        <v>1555.0000000000002</v>
      </c>
      <c r="BH320" s="36">
        <f t="shared" si="265"/>
        <v>29634</v>
      </c>
      <c r="BI320" s="36">
        <f t="shared" si="265"/>
        <v>10403.2</v>
      </c>
      <c r="BJ320" s="36">
        <f t="shared" si="265"/>
        <v>10072.599999999999</v>
      </c>
      <c r="BK320" s="36">
        <f t="shared" si="265"/>
        <v>11896.699999999999</v>
      </c>
      <c r="BL320" s="36">
        <f t="shared" si="265"/>
        <v>182.8</v>
      </c>
      <c r="BM320" s="36">
        <f t="shared" si="265"/>
        <v>823.9000000000001</v>
      </c>
      <c r="BN320" s="36">
        <f t="shared" si="265"/>
        <v>3270.3</v>
      </c>
      <c r="BO320" s="36">
        <f t="shared" si="265"/>
        <v>710.0999999999997</v>
      </c>
      <c r="BP320" s="36">
        <f t="shared" si="265"/>
        <v>444.33000000000004</v>
      </c>
      <c r="BQ320" s="36">
        <f aca="true" t="shared" si="266" ref="BQ320:CA320">BQ308+BQ315+BQ318</f>
        <v>1848.8</v>
      </c>
      <c r="BR320" s="36">
        <f t="shared" si="266"/>
        <v>3593.7000000000007</v>
      </c>
      <c r="BS320" s="36">
        <f t="shared" si="266"/>
        <v>20331.4</v>
      </c>
      <c r="BT320" s="36">
        <f t="shared" si="266"/>
        <v>2594.2</v>
      </c>
      <c r="BU320" s="36">
        <f t="shared" si="266"/>
        <v>5133.800000000001</v>
      </c>
      <c r="BV320" s="36">
        <f t="shared" si="266"/>
        <v>4105.1</v>
      </c>
      <c r="BW320" s="36">
        <f t="shared" si="266"/>
        <v>3186.9999999999995</v>
      </c>
      <c r="BX320" s="36">
        <f t="shared" si="266"/>
        <v>4270.2</v>
      </c>
      <c r="BY320" s="36">
        <f t="shared" si="266"/>
        <v>2027.2000000000003</v>
      </c>
      <c r="BZ320" s="36">
        <f t="shared" si="266"/>
        <v>12854.3</v>
      </c>
      <c r="CA320" s="36">
        <f t="shared" si="266"/>
        <v>458957.73000000004</v>
      </c>
      <c r="CB320" s="11"/>
    </row>
    <row r="321" spans="1:80" ht="19.5" customHeight="1">
      <c r="A321" s="33">
        <v>11</v>
      </c>
      <c r="B321" s="35" t="s">
        <v>90</v>
      </c>
      <c r="C321" s="35"/>
      <c r="D321" s="36">
        <f>D320+D317-D316</f>
        <v>23129.5</v>
      </c>
      <c r="E321" s="36">
        <f aca="true" t="shared" si="267" ref="E321:BP321">E320+E317-E316</f>
        <v>13534</v>
      </c>
      <c r="F321" s="36">
        <f t="shared" si="267"/>
        <v>380.3</v>
      </c>
      <c r="G321" s="36">
        <f t="shared" si="267"/>
        <v>1532.3</v>
      </c>
      <c r="H321" s="36">
        <f t="shared" si="267"/>
        <v>0</v>
      </c>
      <c r="I321" s="36">
        <f t="shared" si="267"/>
        <v>0</v>
      </c>
      <c r="J321" s="36">
        <f t="shared" si="267"/>
        <v>0</v>
      </c>
      <c r="K321" s="36">
        <f t="shared" si="267"/>
        <v>0</v>
      </c>
      <c r="L321" s="36">
        <f t="shared" si="267"/>
        <v>7734.299999999999</v>
      </c>
      <c r="M321" s="36">
        <f t="shared" si="267"/>
        <v>2490.4</v>
      </c>
      <c r="N321" s="36">
        <f t="shared" si="267"/>
        <v>0</v>
      </c>
      <c r="O321" s="36">
        <f t="shared" si="267"/>
        <v>27479.000000000007</v>
      </c>
      <c r="P321" s="36">
        <f t="shared" si="267"/>
        <v>10132.600000000002</v>
      </c>
      <c r="Q321" s="36">
        <f t="shared" si="267"/>
        <v>1160.8000000000002</v>
      </c>
      <c r="R321" s="36">
        <f t="shared" si="267"/>
        <v>2582.7999999999997</v>
      </c>
      <c r="S321" s="36">
        <f t="shared" si="267"/>
        <v>3866.0000000000005</v>
      </c>
      <c r="T321" s="36">
        <f t="shared" si="267"/>
        <v>5785.0999999999985</v>
      </c>
      <c r="U321" s="36">
        <f t="shared" si="267"/>
        <v>5827.499999999998</v>
      </c>
      <c r="V321" s="36">
        <f t="shared" si="267"/>
        <v>60.60000000000002</v>
      </c>
      <c r="W321" s="36">
        <f t="shared" si="267"/>
        <v>5792.1</v>
      </c>
      <c r="X321" s="36">
        <f t="shared" si="267"/>
        <v>1768.7999999999995</v>
      </c>
      <c r="Y321" s="36">
        <f t="shared" si="267"/>
        <v>6724.4</v>
      </c>
      <c r="Z321" s="36">
        <f t="shared" si="267"/>
        <v>6221.900000000001</v>
      </c>
      <c r="AA321" s="36">
        <f t="shared" si="267"/>
        <v>10310.5</v>
      </c>
      <c r="AB321" s="36">
        <f t="shared" si="267"/>
        <v>2475.9999999999995</v>
      </c>
      <c r="AC321" s="36">
        <f t="shared" si="267"/>
        <v>8854.1</v>
      </c>
      <c r="AD321" s="36">
        <f t="shared" si="267"/>
        <v>0</v>
      </c>
      <c r="AE321" s="36">
        <f t="shared" si="267"/>
        <v>8176.9</v>
      </c>
      <c r="AF321" s="36">
        <f t="shared" si="267"/>
        <v>15910.599999999999</v>
      </c>
      <c r="AG321" s="36">
        <f t="shared" si="267"/>
        <v>3382.199999999999</v>
      </c>
      <c r="AH321" s="36">
        <f t="shared" si="267"/>
        <v>27637.600000000002</v>
      </c>
      <c r="AI321" s="36">
        <f t="shared" si="267"/>
        <v>917.4000000000001</v>
      </c>
      <c r="AJ321" s="36">
        <f t="shared" si="267"/>
        <v>2475.4999999999995</v>
      </c>
      <c r="AK321" s="36">
        <f t="shared" si="267"/>
        <v>9913.2</v>
      </c>
      <c r="AL321" s="36">
        <f t="shared" si="267"/>
        <v>7515.499999999999</v>
      </c>
      <c r="AM321" s="36">
        <f t="shared" si="267"/>
        <v>8076.100000000001</v>
      </c>
      <c r="AN321" s="36">
        <f t="shared" si="267"/>
        <v>9969.599999999997</v>
      </c>
      <c r="AO321" s="36">
        <f t="shared" si="267"/>
        <v>3916.6</v>
      </c>
      <c r="AP321" s="36">
        <f t="shared" si="267"/>
        <v>4586</v>
      </c>
      <c r="AQ321" s="36">
        <f t="shared" si="267"/>
        <v>3005.7</v>
      </c>
      <c r="AR321" s="36">
        <f t="shared" si="267"/>
        <v>2890</v>
      </c>
      <c r="AS321" s="36">
        <f t="shared" si="267"/>
        <v>0</v>
      </c>
      <c r="AT321" s="36">
        <f t="shared" si="267"/>
        <v>3175.7999999999993</v>
      </c>
      <c r="AU321" s="36">
        <f t="shared" si="267"/>
        <v>1963.8000000000002</v>
      </c>
      <c r="AV321" s="36">
        <f t="shared" si="267"/>
        <v>2011.1000000000004</v>
      </c>
      <c r="AW321" s="36">
        <f t="shared" si="267"/>
        <v>2376.6</v>
      </c>
      <c r="AX321" s="36">
        <f t="shared" si="267"/>
        <v>1496.0999999999997</v>
      </c>
      <c r="AY321" s="36">
        <f t="shared" si="267"/>
        <v>666.0999999999998</v>
      </c>
      <c r="AZ321" s="36">
        <f t="shared" si="267"/>
        <v>4310.999999999999</v>
      </c>
      <c r="BA321" s="36">
        <f t="shared" si="267"/>
        <v>18807.600000000002</v>
      </c>
      <c r="BB321" s="36">
        <f t="shared" si="267"/>
        <v>3625.9000000000005</v>
      </c>
      <c r="BC321" s="36">
        <f t="shared" si="267"/>
        <v>3117.7000000000003</v>
      </c>
      <c r="BD321" s="36">
        <f t="shared" si="267"/>
        <v>4747.200000000001</v>
      </c>
      <c r="BE321" s="36">
        <f t="shared" si="267"/>
        <v>434.30000000000007</v>
      </c>
      <c r="BF321" s="36">
        <f t="shared" si="267"/>
        <v>25335.1</v>
      </c>
      <c r="BG321" s="36">
        <f t="shared" si="267"/>
        <v>1535.3000000000002</v>
      </c>
      <c r="BH321" s="36">
        <f t="shared" si="267"/>
        <v>29303.7</v>
      </c>
      <c r="BI321" s="36">
        <f t="shared" si="267"/>
        <v>10082.2</v>
      </c>
      <c r="BJ321" s="36">
        <f t="shared" si="267"/>
        <v>9976.9</v>
      </c>
      <c r="BK321" s="36">
        <f t="shared" si="267"/>
        <v>11856.4</v>
      </c>
      <c r="BL321" s="36">
        <f t="shared" si="267"/>
        <v>182.8</v>
      </c>
      <c r="BM321" s="36">
        <f t="shared" si="267"/>
        <v>817.7</v>
      </c>
      <c r="BN321" s="36">
        <f t="shared" si="267"/>
        <v>2843.7000000000003</v>
      </c>
      <c r="BO321" s="36">
        <f t="shared" si="267"/>
        <v>624.2999999999997</v>
      </c>
      <c r="BP321" s="36">
        <f t="shared" si="267"/>
        <v>436.23</v>
      </c>
      <c r="BQ321" s="36">
        <f aca="true" t="shared" si="268" ref="BQ321:BZ321">BQ320+BQ317-BQ316</f>
        <v>1823.6</v>
      </c>
      <c r="BR321" s="36">
        <f t="shared" si="268"/>
        <v>3504.7000000000007</v>
      </c>
      <c r="BS321" s="36">
        <f t="shared" si="268"/>
        <v>20331.4</v>
      </c>
      <c r="BT321" s="36">
        <f t="shared" si="268"/>
        <v>4097.599999999999</v>
      </c>
      <c r="BU321" s="36">
        <f t="shared" si="268"/>
        <v>5285.700000000002</v>
      </c>
      <c r="BV321" s="36">
        <f t="shared" si="268"/>
        <v>4029.5000000000005</v>
      </c>
      <c r="BW321" s="36">
        <f t="shared" si="268"/>
        <v>3186.9999999999995</v>
      </c>
      <c r="BX321" s="36">
        <f t="shared" si="268"/>
        <v>4270.2</v>
      </c>
      <c r="BY321" s="36">
        <f t="shared" si="268"/>
        <v>2027.2000000000003</v>
      </c>
      <c r="BZ321" s="36">
        <f t="shared" si="268"/>
        <v>12854.3</v>
      </c>
      <c r="CA321" s="36">
        <f t="shared" si="255"/>
        <v>457354.63</v>
      </c>
      <c r="CB321" s="11"/>
    </row>
    <row r="322" spans="1:80" ht="19.5" customHeight="1">
      <c r="A322" s="33">
        <v>12</v>
      </c>
      <c r="B322" s="35" t="s">
        <v>91</v>
      </c>
      <c r="C322" s="35"/>
      <c r="D322" s="36">
        <v>6297.7</v>
      </c>
      <c r="E322" s="36">
        <v>3555.6</v>
      </c>
      <c r="F322" s="36">
        <v>2024.8</v>
      </c>
      <c r="G322" s="36">
        <v>1930.7</v>
      </c>
      <c r="H322" s="36">
        <v>1041.9</v>
      </c>
      <c r="I322" s="36">
        <v>588.6</v>
      </c>
      <c r="J322" s="36">
        <v>17401.1</v>
      </c>
      <c r="K322" s="36">
        <v>8.2</v>
      </c>
      <c r="L322" s="36">
        <v>6427.9</v>
      </c>
      <c r="M322" s="36">
        <v>235.3</v>
      </c>
      <c r="N322" s="36">
        <v>84.1</v>
      </c>
      <c r="O322" s="36">
        <v>27176.5</v>
      </c>
      <c r="P322" s="36">
        <v>9656.6</v>
      </c>
      <c r="Q322" s="36">
        <v>1086.8</v>
      </c>
      <c r="R322" s="36">
        <v>257.9</v>
      </c>
      <c r="S322" s="36">
        <v>356.4</v>
      </c>
      <c r="T322" s="36">
        <v>2605.1</v>
      </c>
      <c r="U322" s="36">
        <v>5298</v>
      </c>
      <c r="V322" s="36">
        <v>101.2</v>
      </c>
      <c r="W322" s="36">
        <v>2433.8</v>
      </c>
      <c r="X322" s="36">
        <v>10846.9</v>
      </c>
      <c r="Y322" s="36">
        <v>1274.2</v>
      </c>
      <c r="Z322" s="36">
        <v>3165.4</v>
      </c>
      <c r="AA322" s="36">
        <v>5178.5</v>
      </c>
      <c r="AB322" s="36">
        <v>1097.6</v>
      </c>
      <c r="AC322" s="36">
        <v>13816.3</v>
      </c>
      <c r="AD322" s="36">
        <v>2206.8</v>
      </c>
      <c r="AE322" s="36">
        <v>10038.7</v>
      </c>
      <c r="AF322" s="36">
        <v>625.2</v>
      </c>
      <c r="AG322" s="36">
        <v>1933.7</v>
      </c>
      <c r="AH322" s="36">
        <v>16799.8</v>
      </c>
      <c r="AI322" s="36">
        <v>415.7</v>
      </c>
      <c r="AJ322" s="36">
        <v>3685.5</v>
      </c>
      <c r="AK322" s="36">
        <v>4833.9</v>
      </c>
      <c r="AL322" s="36">
        <v>1131.7</v>
      </c>
      <c r="AM322" s="36">
        <v>301.2</v>
      </c>
      <c r="AN322" s="36">
        <v>5718.4</v>
      </c>
      <c r="AO322" s="36">
        <v>1109.3</v>
      </c>
      <c r="AP322" s="36">
        <v>5625.4</v>
      </c>
      <c r="AQ322" s="36">
        <v>1867.9</v>
      </c>
      <c r="AR322" s="36">
        <v>1850</v>
      </c>
      <c r="AS322" s="36">
        <v>736.8</v>
      </c>
      <c r="AT322" s="36">
        <v>4331.5</v>
      </c>
      <c r="AU322" s="36">
        <v>3461.4</v>
      </c>
      <c r="AV322" s="36">
        <v>7863.5</v>
      </c>
      <c r="AW322" s="36">
        <v>1976.3</v>
      </c>
      <c r="AX322" s="36">
        <v>84.4</v>
      </c>
      <c r="AY322" s="36">
        <v>803.7</v>
      </c>
      <c r="AZ322" s="36">
        <v>1524.3</v>
      </c>
      <c r="BA322" s="36">
        <v>5935.5</v>
      </c>
      <c r="BB322" s="36">
        <v>1169.8</v>
      </c>
      <c r="BC322" s="36">
        <v>1247.8</v>
      </c>
      <c r="BD322" s="36">
        <v>2458.2</v>
      </c>
      <c r="BE322" s="36">
        <v>1540.4</v>
      </c>
      <c r="BF322" s="36">
        <v>0</v>
      </c>
      <c r="BG322" s="36">
        <v>0</v>
      </c>
      <c r="BH322" s="36">
        <v>11243.3</v>
      </c>
      <c r="BI322" s="36">
        <v>0</v>
      </c>
      <c r="BJ322" s="36">
        <v>0</v>
      </c>
      <c r="BK322" s="36">
        <v>8295.2</v>
      </c>
      <c r="BL322" s="36">
        <v>1166.9</v>
      </c>
      <c r="BM322" s="36">
        <v>0</v>
      </c>
      <c r="BN322" s="36">
        <v>0</v>
      </c>
      <c r="BO322" s="36">
        <v>405.4</v>
      </c>
      <c r="BP322" s="36">
        <v>650.9</v>
      </c>
      <c r="BQ322" s="36">
        <v>0</v>
      </c>
      <c r="BR322" s="36">
        <v>2918.9</v>
      </c>
      <c r="BS322" s="36">
        <v>0</v>
      </c>
      <c r="BT322" s="36">
        <v>0</v>
      </c>
      <c r="BU322" s="36">
        <v>0</v>
      </c>
      <c r="BV322" s="36">
        <v>145.3</v>
      </c>
      <c r="BW322" s="36">
        <v>0</v>
      </c>
      <c r="BX322" s="36">
        <v>0</v>
      </c>
      <c r="BY322" s="36">
        <v>0</v>
      </c>
      <c r="BZ322" s="36">
        <v>0</v>
      </c>
      <c r="CA322" s="36">
        <f t="shared" si="255"/>
        <v>240049.79999999993</v>
      </c>
      <c r="CB322" s="11"/>
    </row>
    <row r="323" spans="1:80" ht="19.5" customHeight="1">
      <c r="A323" s="33">
        <v>13</v>
      </c>
      <c r="B323" s="34" t="s">
        <v>92</v>
      </c>
      <c r="C323" s="35"/>
      <c r="D323" s="36">
        <f aca="true" t="shared" si="269" ref="D323:AI323">D320+D322</f>
        <v>29058.100000000002</v>
      </c>
      <c r="E323" s="36">
        <f t="shared" si="269"/>
        <v>17062.2</v>
      </c>
      <c r="F323" s="36">
        <f t="shared" si="269"/>
        <v>2405.9</v>
      </c>
      <c r="G323" s="36">
        <f t="shared" si="269"/>
        <v>3463</v>
      </c>
      <c r="H323" s="36">
        <f t="shared" si="269"/>
        <v>1041.9</v>
      </c>
      <c r="I323" s="36">
        <f t="shared" si="269"/>
        <v>588.6</v>
      </c>
      <c r="J323" s="36">
        <f t="shared" si="269"/>
        <v>17401.1</v>
      </c>
      <c r="K323" s="36">
        <f t="shared" si="269"/>
        <v>8.2</v>
      </c>
      <c r="L323" s="36">
        <f t="shared" si="269"/>
        <v>14173.199999999999</v>
      </c>
      <c r="M323" s="36">
        <f t="shared" si="269"/>
        <v>2780.1000000000004</v>
      </c>
      <c r="N323" s="36">
        <f t="shared" si="269"/>
        <v>84.1</v>
      </c>
      <c r="O323" s="36">
        <f t="shared" si="269"/>
        <v>54891.00000000001</v>
      </c>
      <c r="P323" s="36">
        <f t="shared" si="269"/>
        <v>19807.100000000002</v>
      </c>
      <c r="Q323" s="36">
        <f t="shared" si="269"/>
        <v>2284.8</v>
      </c>
      <c r="R323" s="36">
        <f t="shared" si="269"/>
        <v>2905.3</v>
      </c>
      <c r="S323" s="36">
        <f t="shared" si="269"/>
        <v>4316.400000000001</v>
      </c>
      <c r="T323" s="36">
        <f t="shared" si="269"/>
        <v>8376.3</v>
      </c>
      <c r="U323" s="36">
        <f t="shared" si="269"/>
        <v>11047.399999999998</v>
      </c>
      <c r="V323" s="36">
        <f t="shared" si="269"/>
        <v>161.8</v>
      </c>
      <c r="W323" s="36">
        <f t="shared" si="269"/>
        <v>8192.8</v>
      </c>
      <c r="X323" s="36">
        <f t="shared" si="269"/>
        <v>12689.8</v>
      </c>
      <c r="Y323" s="36">
        <f t="shared" si="269"/>
        <v>8063.599999999999</v>
      </c>
      <c r="Z323" s="36">
        <f t="shared" si="269"/>
        <v>9450.7</v>
      </c>
      <c r="AA323" s="36">
        <f t="shared" si="269"/>
        <v>15522.1</v>
      </c>
      <c r="AB323" s="36">
        <f t="shared" si="269"/>
        <v>3597.0999999999995</v>
      </c>
      <c r="AC323" s="36">
        <f t="shared" si="269"/>
        <v>22724.9</v>
      </c>
      <c r="AD323" s="36">
        <f t="shared" si="269"/>
        <v>2206.8</v>
      </c>
      <c r="AE323" s="36">
        <f t="shared" si="269"/>
        <v>18324.7</v>
      </c>
      <c r="AF323" s="36">
        <f t="shared" si="269"/>
        <v>16291.399999999998</v>
      </c>
      <c r="AG323" s="36">
        <f t="shared" si="269"/>
        <v>5226.399999999999</v>
      </c>
      <c r="AH323" s="36">
        <f t="shared" si="269"/>
        <v>44556.4</v>
      </c>
      <c r="AI323" s="36">
        <f t="shared" si="269"/>
        <v>1350.6000000000001</v>
      </c>
      <c r="AJ323" s="36">
        <f aca="true" t="shared" si="270" ref="AJ323:BO323">AJ320+AJ322</f>
        <v>6181.4</v>
      </c>
      <c r="AK323" s="36">
        <f t="shared" si="270"/>
        <v>14895.7</v>
      </c>
      <c r="AL323" s="36">
        <f t="shared" si="270"/>
        <v>8672.9</v>
      </c>
      <c r="AM323" s="36">
        <f t="shared" si="270"/>
        <v>8450.800000000001</v>
      </c>
      <c r="AN323" s="36">
        <f t="shared" si="270"/>
        <v>15792.299999999997</v>
      </c>
      <c r="AO323" s="36">
        <f t="shared" si="270"/>
        <v>5072.9</v>
      </c>
      <c r="AP323" s="36">
        <f t="shared" si="270"/>
        <v>10340.8</v>
      </c>
      <c r="AQ323" s="36">
        <f t="shared" si="270"/>
        <v>4947.6</v>
      </c>
      <c r="AR323" s="36">
        <f t="shared" si="270"/>
        <v>5035.5</v>
      </c>
      <c r="AS323" s="36">
        <f t="shared" si="270"/>
        <v>736.8</v>
      </c>
      <c r="AT323" s="36">
        <f t="shared" si="270"/>
        <v>7578.4</v>
      </c>
      <c r="AU323" s="36">
        <f t="shared" si="270"/>
        <v>5446.1</v>
      </c>
      <c r="AV323" s="36">
        <f t="shared" si="270"/>
        <v>9917.3</v>
      </c>
      <c r="AW323" s="36">
        <f t="shared" si="270"/>
        <v>4418.4</v>
      </c>
      <c r="AX323" s="36">
        <f t="shared" si="270"/>
        <v>1614.3999999999999</v>
      </c>
      <c r="AY323" s="36">
        <f t="shared" si="270"/>
        <v>1451.1</v>
      </c>
      <c r="AZ323" s="36">
        <f t="shared" si="270"/>
        <v>5926.499999999999</v>
      </c>
      <c r="BA323" s="36">
        <f t="shared" si="270"/>
        <v>24861.5</v>
      </c>
      <c r="BB323" s="36">
        <f t="shared" si="270"/>
        <v>4693.8</v>
      </c>
      <c r="BC323" s="36">
        <f t="shared" si="270"/>
        <v>4284.7</v>
      </c>
      <c r="BD323" s="36">
        <f t="shared" si="270"/>
        <v>7288.1</v>
      </c>
      <c r="BE323" s="36">
        <f t="shared" si="270"/>
        <v>1986.3000000000002</v>
      </c>
      <c r="BF323" s="36">
        <f t="shared" si="270"/>
        <v>25595.899999999998</v>
      </c>
      <c r="BG323" s="36">
        <f t="shared" si="270"/>
        <v>1555.0000000000002</v>
      </c>
      <c r="BH323" s="36">
        <f t="shared" si="270"/>
        <v>40877.3</v>
      </c>
      <c r="BI323" s="36">
        <f t="shared" si="270"/>
        <v>10403.2</v>
      </c>
      <c r="BJ323" s="36">
        <f t="shared" si="270"/>
        <v>10072.599999999999</v>
      </c>
      <c r="BK323" s="36">
        <f t="shared" si="270"/>
        <v>20191.9</v>
      </c>
      <c r="BL323" s="36">
        <f t="shared" si="270"/>
        <v>1349.7</v>
      </c>
      <c r="BM323" s="36">
        <f t="shared" si="270"/>
        <v>823.9000000000001</v>
      </c>
      <c r="BN323" s="36">
        <f t="shared" si="270"/>
        <v>3270.3</v>
      </c>
      <c r="BO323" s="36">
        <f t="shared" si="270"/>
        <v>1115.4999999999995</v>
      </c>
      <c r="BP323" s="36">
        <f aca="true" t="shared" si="271" ref="BP323:BZ323">BP320+BP322</f>
        <v>1095.23</v>
      </c>
      <c r="BQ323" s="36">
        <f t="shared" si="271"/>
        <v>1848.8</v>
      </c>
      <c r="BR323" s="36">
        <f t="shared" si="271"/>
        <v>6512.6</v>
      </c>
      <c r="BS323" s="36">
        <f t="shared" si="271"/>
        <v>20331.4</v>
      </c>
      <c r="BT323" s="36">
        <f t="shared" si="271"/>
        <v>2594.2</v>
      </c>
      <c r="BU323" s="36">
        <f t="shared" si="271"/>
        <v>5133.800000000001</v>
      </c>
      <c r="BV323" s="36">
        <f t="shared" si="271"/>
        <v>4250.400000000001</v>
      </c>
      <c r="BW323" s="36">
        <f t="shared" si="271"/>
        <v>3186.9999999999995</v>
      </c>
      <c r="BX323" s="36">
        <f t="shared" si="271"/>
        <v>4270.2</v>
      </c>
      <c r="BY323" s="36">
        <f t="shared" si="271"/>
        <v>2027.2000000000003</v>
      </c>
      <c r="BZ323" s="36">
        <f t="shared" si="271"/>
        <v>12854.3</v>
      </c>
      <c r="CA323" s="36">
        <f t="shared" si="255"/>
        <v>699007.53</v>
      </c>
      <c r="CB323" s="11"/>
    </row>
  </sheetData>
  <sheetProtection/>
  <printOptions/>
  <pageMargins left="0.75" right="0.75" top="1" bottom="1" header="0.511811024" footer="0.511811024"/>
  <pageSetup fitToHeight="6" fitToWidth="6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Navarra</dc:creator>
  <cp:keywords/>
  <dc:description/>
  <cp:lastModifiedBy>x068670</cp:lastModifiedBy>
  <dcterms:created xsi:type="dcterms:W3CDTF">2004-04-27T10:35:40Z</dcterms:created>
  <dcterms:modified xsi:type="dcterms:W3CDTF">2022-02-11T08:13:16Z</dcterms:modified>
  <cp:category/>
  <cp:version/>
  <cp:contentType/>
  <cp:contentStatus/>
</cp:coreProperties>
</file>